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3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<sst xmlns="http://schemas.openxmlformats.org/spreadsheetml/2006/main" count="2581" uniqueCount="757">
  <si>
    <t>Юношеский рейтинг скалолазов России на 01.12.2020</t>
  </si>
  <si>
    <t>Юниорки. Трудность.</t>
  </si>
  <si>
    <t>Место</t>
  </si>
  <si>
    <t>Фамилия Имя</t>
  </si>
  <si>
    <t>Регион</t>
  </si>
  <si>
    <t>Год рожд.</t>
  </si>
  <si>
    <t>МКЕ Имст
04.08.2019</t>
  </si>
  <si>
    <t>ПМ Арко
31.08.2019</t>
  </si>
  <si>
    <t>ПЕ Воронеж
20.10.2019</t>
  </si>
  <si>
    <t>Взросл. рейт.</t>
  </si>
  <si>
    <t>ВЮС Тюмень
10.05.2019</t>
  </si>
  <si>
    <t>ВЮС Санкт-Петербург
09.01.2019</t>
  </si>
  <si>
    <t>ПР Красноярск
01.11.2020</t>
  </si>
  <si>
    <t>Баллы</t>
  </si>
  <si>
    <t>0,5/0,4</t>
  </si>
  <si>
    <t>1/0,8</t>
  </si>
  <si>
    <t>0,75/0,6</t>
  </si>
  <si>
    <t>0,72/0,77</t>
  </si>
  <si>
    <t>0,95</t>
  </si>
  <si>
    <t>0,84</t>
  </si>
  <si>
    <t>Веретенина Дарья</t>
  </si>
  <si>
    <t>Иркутская обл.</t>
  </si>
  <si>
    <t>Фурманова Дарья</t>
  </si>
  <si>
    <t>Красноярск. кр.</t>
  </si>
  <si>
    <t>Евгеньева Анастасия</t>
  </si>
  <si>
    <t>С.-Петербург</t>
  </si>
  <si>
    <t>Трокина Елизавета</t>
  </si>
  <si>
    <t>Калининградск. обл.</t>
  </si>
  <si>
    <t>Гульстен Яна</t>
  </si>
  <si>
    <t>Воронежская обл.</t>
  </si>
  <si>
    <t>Кулагина Полина</t>
  </si>
  <si>
    <t>Сергеева Светлана</t>
  </si>
  <si>
    <t>Москва</t>
  </si>
  <si>
    <t>Аксенова Полина</t>
  </si>
  <si>
    <t>Овчинникова Юлия</t>
  </si>
  <si>
    <t>Маламид Олеся</t>
  </si>
  <si>
    <t>Гусева Мария</t>
  </si>
  <si>
    <t>Санкт-Петербург</t>
  </si>
  <si>
    <t>Кессель София</t>
  </si>
  <si>
    <t>Богданова Елизавета</t>
  </si>
  <si>
    <t>Емкова Диана</t>
  </si>
  <si>
    <t>Акимова Мария</t>
  </si>
  <si>
    <t>Злобинская Людмила</t>
  </si>
  <si>
    <t>Новосибирская обл.</t>
  </si>
  <si>
    <t>Ладыкина Елизавета</t>
  </si>
  <si>
    <t>Калякина Анна</t>
  </si>
  <si>
    <t>Свердл. обл.</t>
  </si>
  <si>
    <t>Циренщикова Анна</t>
  </si>
  <si>
    <t>Удмуртская Респ.</t>
  </si>
  <si>
    <t>Павлова Анастасия</t>
  </si>
  <si>
    <t>Власова Мария</t>
  </si>
  <si>
    <t>Вологодская обл.</t>
  </si>
  <si>
    <t>Миронова Александра</t>
  </si>
  <si>
    <t>Ростовская обл.</t>
  </si>
  <si>
    <t>Моденова Арина</t>
  </si>
  <si>
    <t>Курмачева Анастасия</t>
  </si>
  <si>
    <t>Осипова Виталия</t>
  </si>
  <si>
    <t>Потапова Дарья</t>
  </si>
  <si>
    <t>Челябинская обл.</t>
  </si>
  <si>
    <t>Юшкевич Анастасия</t>
  </si>
  <si>
    <t>Смоленская обл.</t>
  </si>
  <si>
    <t>Какунина Александра</t>
  </si>
  <si>
    <t>Пугачева Гульнара</t>
  </si>
  <si>
    <t>Кемеровская обл.</t>
  </si>
  <si>
    <t>Юниорки. Боулдеринг</t>
  </si>
  <si>
    <t>Год рожд</t>
  </si>
  <si>
    <t>взр.рейт.</t>
  </si>
  <si>
    <t>ПМ Арко</t>
  </si>
  <si>
    <t>ПЕ Бриксен</t>
  </si>
  <si>
    <t>ПР Тюмень</t>
  </si>
  <si>
    <t>ПР Красноярск</t>
  </si>
  <si>
    <t>Сумма баллов</t>
  </si>
  <si>
    <t>22.09.2019</t>
  </si>
  <si>
    <t>0,76</t>
  </si>
  <si>
    <t>Красноярский край</t>
  </si>
  <si>
    <t>Галаганова Дарина</t>
  </si>
  <si>
    <t>Свердловская обл.</t>
  </si>
  <si>
    <t>Калининградская обл.</t>
  </si>
  <si>
    <t>Гареева Карина</t>
  </si>
  <si>
    <t>Пермский край</t>
  </si>
  <si>
    <t>Гусарик Марьяна</t>
  </si>
  <si>
    <t>Банных Полина</t>
  </si>
  <si>
    <t>Пашнина Алена</t>
  </si>
  <si>
    <t>Гапеевцева Евгения</t>
  </si>
  <si>
    <t>Юниорки. Скорость.</t>
  </si>
  <si>
    <t>ПР Тюмень
08.05.2019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</si>
  <si>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</t>
    </r>
  </si>
  <si>
    <t>0,98</t>
  </si>
  <si>
    <t>Кушаева Камилла</t>
  </si>
  <si>
    <t>Башкортостан</t>
  </si>
  <si>
    <t>Челябинск. обл.</t>
  </si>
  <si>
    <t>Кузнецова Дарья</t>
  </si>
  <si>
    <t>Максимченко Анна</t>
  </si>
  <si>
    <t>Тюменская обл.</t>
  </si>
  <si>
    <t>Маринина Екатерина</t>
  </si>
  <si>
    <t>Пермский кр.</t>
  </si>
  <si>
    <t>Бадамшина Софья</t>
  </si>
  <si>
    <t>Респ. Башкортостан</t>
  </si>
  <si>
    <t>Минаева Таисья</t>
  </si>
  <si>
    <t>Гильманова Диана</t>
  </si>
  <si>
    <t>ХМАО</t>
  </si>
  <si>
    <t>Путинцева Анастасия</t>
  </si>
  <si>
    <t>Солдатова Екатерина</t>
  </si>
  <si>
    <t>Девушки 16-17 лет. Трудность.</t>
  </si>
  <si>
    <t>ВЮС Пермь
09.06.2019</t>
  </si>
  <si>
    <t>Спартакиада
Екатеринбург
01.07.2019</t>
  </si>
  <si>
    <t>1</t>
  </si>
  <si>
    <t>0,96</t>
  </si>
  <si>
    <t>0,78</t>
  </si>
  <si>
    <t>0,8</t>
  </si>
  <si>
    <t>0,79</t>
  </si>
  <si>
    <t>0,69</t>
  </si>
  <si>
    <t>Фисейская Мария</t>
  </si>
  <si>
    <t>Матяк-Яблучкина Елена</t>
  </si>
  <si>
    <t>Севастополь</t>
  </si>
  <si>
    <t>Мезенцева Дарья</t>
  </si>
  <si>
    <t>Глотова Дарья</t>
  </si>
  <si>
    <t>Кировская обл.</t>
  </si>
  <si>
    <t>Звонарева Ксения</t>
  </si>
  <si>
    <t>Смирнова Виктория</t>
  </si>
  <si>
    <t>Компаниец Дарья</t>
  </si>
  <si>
    <t>Омская обл.</t>
  </si>
  <si>
    <t>Пляскина Мария</t>
  </si>
  <si>
    <t>Алтайский край</t>
  </si>
  <si>
    <t>Распутько Галина</t>
  </si>
  <si>
    <t>Ившина Александра</t>
  </si>
  <si>
    <t>Водилова Марта</t>
  </si>
  <si>
    <t>ЯНАО</t>
  </si>
  <si>
    <t>Андриевская Полина</t>
  </si>
  <si>
    <t>Чередниченко Екатерина</t>
  </si>
  <si>
    <t>Царева Карина</t>
  </si>
  <si>
    <t>Ширинкина Алена</t>
  </si>
  <si>
    <t>Ибраева Виолета</t>
  </si>
  <si>
    <t>Обицки Алиса</t>
  </si>
  <si>
    <t>Гарькина Дарья</t>
  </si>
  <si>
    <t>Мусатова Анна</t>
  </si>
  <si>
    <t>Московская обл.</t>
  </si>
  <si>
    <t>Зорина Ксения</t>
  </si>
  <si>
    <t>Телицына Александра</t>
  </si>
  <si>
    <t>Шебукова Мария</t>
  </si>
  <si>
    <t>Нижегородская обл.</t>
  </si>
  <si>
    <t>Шатова Анна</t>
  </si>
  <si>
    <t>Краснодарский край</t>
  </si>
  <si>
    <t>Васичкова Екатерина</t>
  </si>
  <si>
    <t>Ленинградская обл.</t>
  </si>
  <si>
    <t>Сюткина Марина</t>
  </si>
  <si>
    <t>Демехина Арина</t>
  </si>
  <si>
    <t>Богданова Мария</t>
  </si>
  <si>
    <t>Терехова Полина</t>
  </si>
  <si>
    <t>Помыкалова Софья</t>
  </si>
  <si>
    <t>Волкова Анастасия</t>
  </si>
  <si>
    <t>Рябухина Ольга</t>
  </si>
  <si>
    <t>Лузина Варвара</t>
  </si>
  <si>
    <t>Семичева Ольга</t>
  </si>
  <si>
    <t>Пичугина Арина</t>
  </si>
  <si>
    <t>Устинова Анна</t>
  </si>
  <si>
    <t>Матвеева Анна</t>
  </si>
  <si>
    <t>Бошатаева Валерия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</si>
  <si>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</si>
  <si>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</t>
  </si>
  <si>
    <t>Спартакиада
Екатеринбург</t>
  </si>
  <si>
    <t>01.07.2019</t>
  </si>
  <si>
    <t>0,75</t>
  </si>
  <si>
    <t>0,77</t>
  </si>
  <si>
    <t>Мордвина Анна</t>
  </si>
  <si>
    <t>Бражкина Ульяна</t>
  </si>
  <si>
    <t>Респ. Татарстан</t>
  </si>
  <si>
    <t>Павлова Пелагея</t>
  </si>
  <si>
    <t>Гарькина Мария</t>
  </si>
  <si>
    <t>Кузакова Софья</t>
  </si>
  <si>
    <t>Глушак Екатерина</t>
  </si>
  <si>
    <t>Красильникова Арина</t>
  </si>
  <si>
    <t>Удмуртская респ.</t>
  </si>
  <si>
    <t>Михайлова Наталья</t>
  </si>
  <si>
    <t>Павлюкова Екатерина</t>
  </si>
  <si>
    <t>Симбирева Светлана</t>
  </si>
  <si>
    <t>Девушки 16-17 лет. Скорость.</t>
  </si>
  <si>
    <t>МКЕ Тарнув
20.07.2019</t>
  </si>
  <si>
    <t>0,5</t>
  </si>
  <si>
    <t>0,81</t>
  </si>
  <si>
    <t>Тонкоглас Мария</t>
  </si>
  <si>
    <t>Кузакова София</t>
  </si>
  <si>
    <t>Ленартович Олеся</t>
  </si>
  <si>
    <t>Лешкина Алиса</t>
  </si>
  <si>
    <t>Баталова Александра</t>
  </si>
  <si>
    <t>Пензенская обл.</t>
  </si>
  <si>
    <t>Любимова Мария</t>
  </si>
  <si>
    <t>Гришина Елизавета</t>
  </si>
  <si>
    <t>Гамова Ульяна</t>
  </si>
  <si>
    <t>Клевакина Дарья</t>
  </si>
  <si>
    <t>Торопкина Алиса</t>
  </si>
  <si>
    <t>Прокушева Екатерина</t>
  </si>
  <si>
    <t>Даренская Анастасия</t>
  </si>
  <si>
    <t>Козлова Дарья</t>
  </si>
  <si>
    <t>Панфилова Юлия</t>
  </si>
  <si>
    <t>Хромова Валерия</t>
  </si>
  <si>
    <t>Бородина Виктория</t>
  </si>
  <si>
    <t>Бурдова Юлия</t>
  </si>
  <si>
    <t>Вахрамова Полина</t>
  </si>
  <si>
    <t>Емельянова Валерия</t>
  </si>
  <si>
    <t>Перемыкина Яна</t>
  </si>
  <si>
    <t>Горбатюк Дарья</t>
  </si>
  <si>
    <t>Девушки 14-15 лет. Трудность.</t>
  </si>
  <si>
    <t>МКЕ Имст</t>
  </si>
  <si>
    <t>ПЕ Воронеж</t>
  </si>
  <si>
    <t>ВЮС Тюмень</t>
  </si>
  <si>
    <t>ВЮС
Иркутск</t>
  </si>
  <si>
    <t>ВЮС Санкт-Петербург</t>
  </si>
  <si>
    <t>0,97/0,8</t>
  </si>
  <si>
    <t>Сим Ин Ен</t>
  </si>
  <si>
    <t>Чернега Ксения</t>
  </si>
  <si>
    <t>Никитина Юлия</t>
  </si>
  <si>
    <t>Селиванова Екатерина</t>
  </si>
  <si>
    <t>Завьялова Екатерина</t>
  </si>
  <si>
    <t>Коростелева Ева</t>
  </si>
  <si>
    <t>Зайкова Анастасия</t>
  </si>
  <si>
    <t>Кушанина Марина</t>
  </si>
  <si>
    <t>Валеева Алиса</t>
  </si>
  <si>
    <t>Чистякова Яна</t>
  </si>
  <si>
    <t>Веретенина Валерия</t>
  </si>
  <si>
    <t>Рябова Зоя</t>
  </si>
  <si>
    <t>Горинова Светлана</t>
  </si>
  <si>
    <t>Соломянова Анастасия</t>
  </si>
  <si>
    <t>Хорева Софья</t>
  </si>
  <si>
    <t>Михайлова Татьяна</t>
  </si>
  <si>
    <t>Коноплина Полина</t>
  </si>
  <si>
    <t>респ. Башкортостан</t>
  </si>
  <si>
    <t>Митрофанова Екатерина</t>
  </si>
  <si>
    <t>Некрасова Екатерина</t>
  </si>
  <si>
    <t>Осинцева Василина</t>
  </si>
  <si>
    <t>Ковалева Варвара</t>
  </si>
  <si>
    <t>Сиворонова Екатерина</t>
  </si>
  <si>
    <t>Курмачева Мария</t>
  </si>
  <si>
    <t>Бумина Вероника</t>
  </si>
  <si>
    <t>Вылегжанина Ольга</t>
  </si>
  <si>
    <t>Яковлева Валерия</t>
  </si>
  <si>
    <t>Калачева Татьяна</t>
  </si>
  <si>
    <t>Лисицкая Вероника</t>
  </si>
  <si>
    <t>Разуваева Алина</t>
  </si>
  <si>
    <t>Киселева Василиса</t>
  </si>
  <si>
    <t>Журина Эвелина</t>
  </si>
  <si>
    <t>Юркевич Виктория</t>
  </si>
  <si>
    <t>Чулпанова София</t>
  </si>
  <si>
    <t>Трофименко Сталина</t>
  </si>
  <si>
    <t>Хабаровский край</t>
  </si>
  <si>
    <t>2005</t>
  </si>
  <si>
    <t>Акопян Анна</t>
  </si>
  <si>
    <t>Кабацкая Милана</t>
  </si>
  <si>
    <t>Муратова Карина</t>
  </si>
  <si>
    <t>Бушуева Виктория</t>
  </si>
  <si>
    <t>Кулешова Вероника</t>
  </si>
  <si>
    <t>Плехова Юлия</t>
  </si>
  <si>
    <t>Попова Алиса</t>
  </si>
  <si>
    <t>Быстрицкая Ирина</t>
  </si>
  <si>
    <t>Каляшова Анастасия</t>
  </si>
  <si>
    <t>Респ. Карелия</t>
  </si>
  <si>
    <t>Файзуллина Арина</t>
  </si>
  <si>
    <t>Братухина Полина</t>
  </si>
  <si>
    <t>Маренинова Екатерина</t>
  </si>
  <si>
    <t>Хохлова Ульяна</t>
  </si>
  <si>
    <t>Власова Анна</t>
  </si>
  <si>
    <t>Александрова Елизавета</t>
  </si>
  <si>
    <t>Орехова Дарья</t>
  </si>
  <si>
    <t>Исаева Софья</t>
  </si>
  <si>
    <t>Лаврентьева Ксения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</si>
  <si>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</si>
  <si>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 xml:space="preserve">ПМ Арко </t>
  </si>
  <si>
    <t>ВЮС/ПР Пермь</t>
  </si>
  <si>
    <t>ВЮС Иркутск</t>
  </si>
  <si>
    <t>0,96/0,8</t>
  </si>
  <si>
    <t>0,43</t>
  </si>
  <si>
    <t>0,74</t>
  </si>
  <si>
    <t>Челябинская область</t>
  </si>
  <si>
    <t>Воронежская область</t>
  </si>
  <si>
    <t>Республика Татарстан</t>
  </si>
  <si>
    <t>Новосибирская область</t>
  </si>
  <si>
    <t>Пензенская область</t>
  </si>
  <si>
    <t>Свердловская область</t>
  </si>
  <si>
    <t>Балыбердина Виктория</t>
  </si>
  <si>
    <t>Логинова Екатерина</t>
  </si>
  <si>
    <t>Ермакова Вера</t>
  </si>
  <si>
    <t>Кемеровская область</t>
  </si>
  <si>
    <t>Савченко Маргарита</t>
  </si>
  <si>
    <t>Вологодская область</t>
  </si>
  <si>
    <t>Ростовская область</t>
  </si>
  <si>
    <t>Иваненко Алина</t>
  </si>
  <si>
    <t>Омская область</t>
  </si>
  <si>
    <t>Корбан Анна</t>
  </si>
  <si>
    <t>Гусева Валерия</t>
  </si>
  <si>
    <t>Соколова Милана</t>
  </si>
  <si>
    <t>Сидорова Мария</t>
  </si>
  <si>
    <t>Чайка Снежана</t>
  </si>
  <si>
    <t>Ковтун Дарья</t>
  </si>
  <si>
    <t>Куликова Полина</t>
  </si>
  <si>
    <t>Хаустова Виктория</t>
  </si>
  <si>
    <t>Девушки 14-15 лет. Скорость.</t>
  </si>
  <si>
    <t>ПР Пермь</t>
  </si>
  <si>
    <t>0,97</t>
  </si>
  <si>
    <t>0,45</t>
  </si>
  <si>
    <t>Федорова Полина</t>
  </si>
  <si>
    <t>Гулевская Анна</t>
  </si>
  <si>
    <t>Астраханская область</t>
  </si>
  <si>
    <t>Кульева Анжелика</t>
  </si>
  <si>
    <t>Сухорученко Яна</t>
  </si>
  <si>
    <t>Мурзагалиева Амина</t>
  </si>
  <si>
    <t>Авраменко Екатерина</t>
  </si>
  <si>
    <t>Тюменская область</t>
  </si>
  <si>
    <t>Меньшикова Василина</t>
  </si>
  <si>
    <t>Скворцова Дарья</t>
  </si>
  <si>
    <t>Кашаева Анна</t>
  </si>
  <si>
    <t>Тагинцева Анастасия</t>
  </si>
  <si>
    <t>Петровец Василиса</t>
  </si>
  <si>
    <t>Семкина Елена</t>
  </si>
  <si>
    <t>Золотухина Юлиана</t>
  </si>
  <si>
    <t>Сухатская Екатерина</t>
  </si>
  <si>
    <t>Крайнова Влада</t>
  </si>
  <si>
    <t>Сироткина Светлана</t>
  </si>
  <si>
    <t>Пузанева Юлия</t>
  </si>
  <si>
    <t>Бешлиу Юлия</t>
  </si>
  <si>
    <t>Скурту Дарья</t>
  </si>
  <si>
    <t>Девушки 10-13 лет. Трудность.</t>
  </si>
  <si>
    <t>0,63</t>
  </si>
  <si>
    <t>0,72</t>
  </si>
  <si>
    <t>Ермолик Снежана</t>
  </si>
  <si>
    <t>Краморова Екатерина</t>
  </si>
  <si>
    <t>Хватова Татьяна</t>
  </si>
  <si>
    <t>Барышникова Анастасия</t>
  </si>
  <si>
    <t>Викторовская Дарья</t>
  </si>
  <si>
    <t>Коротких Василина</t>
  </si>
  <si>
    <t>Баженова Александра</t>
  </si>
  <si>
    <t>Перминова Светлана</t>
  </si>
  <si>
    <t>Лысенко Евгения</t>
  </si>
  <si>
    <t>Колегова Арина</t>
  </si>
  <si>
    <t>Мелешко Евгения</t>
  </si>
  <si>
    <t>Якименко Марина</t>
  </si>
  <si>
    <t>Фисейская Александра</t>
  </si>
  <si>
    <t>Акулова Дарья</t>
  </si>
  <si>
    <t>Шумейко Виктория</t>
  </si>
  <si>
    <t>Луткова Анна</t>
  </si>
  <si>
    <t>Талипова Злата</t>
  </si>
  <si>
    <t>Земцова Вера</t>
  </si>
  <si>
    <t>Симонькина Дина</t>
  </si>
  <si>
    <t>Ткачева Дарья</t>
  </si>
  <si>
    <t>Сысоева Кира</t>
  </si>
  <si>
    <t>Бундина Анна</t>
  </si>
  <si>
    <t>Оборина Марина</t>
  </si>
  <si>
    <t>Нечаева Лилия</t>
  </si>
  <si>
    <t>Силкина Мария</t>
  </si>
  <si>
    <t>Смирнова Александра</t>
  </si>
  <si>
    <t>Василькова Милана</t>
  </si>
  <si>
    <t>Николаева Александра</t>
  </si>
  <si>
    <t>Арасанова Анастасия</t>
  </si>
  <si>
    <t>Храпова Екатерина</t>
  </si>
  <si>
    <t>Привалова Ксения</t>
  </si>
  <si>
    <t>Орлова Анна</t>
  </si>
  <si>
    <t>Голубева София</t>
  </si>
  <si>
    <t>Завалина Мария</t>
  </si>
  <si>
    <t>Алиева Маргарита</t>
  </si>
  <si>
    <t>Самарская область</t>
  </si>
  <si>
    <t>Делягина Марина</t>
  </si>
  <si>
    <t>Старцева Любовь</t>
  </si>
  <si>
    <t>Лейкина Екатерина</t>
  </si>
  <si>
    <t>Ерохина Софья</t>
  </si>
  <si>
    <t>Лисицкая Анжелика</t>
  </si>
  <si>
    <t>Иоффе София</t>
  </si>
  <si>
    <t>Никитина Екатерина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</si>
  <si>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</si>
  <si>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0,54</t>
  </si>
  <si>
    <t>0,67</t>
  </si>
  <si>
    <t>Девушки 10-13 лет. Скорость.</t>
  </si>
  <si>
    <t>0,56</t>
  </si>
  <si>
    <t>0,73</t>
  </si>
  <si>
    <t>Гуськова Лилия</t>
  </si>
  <si>
    <t>Юзефович Алина</t>
  </si>
  <si>
    <t>Филимонова Елена</t>
  </si>
  <si>
    <t>Расторгуева Елизавета</t>
  </si>
  <si>
    <t>Юрлова Виктория</t>
  </si>
  <si>
    <t>Князева Дарья</t>
  </si>
  <si>
    <t>Радостева Вероника</t>
  </si>
  <si>
    <t>Уколова Алиса</t>
  </si>
  <si>
    <t>Муромская Милана</t>
  </si>
  <si>
    <t>ХМАО - Югра</t>
  </si>
  <si>
    <t>Поройкова Елизавета</t>
  </si>
  <si>
    <t>Республика Башкортостан</t>
  </si>
  <si>
    <t>Мельникова Анастасия</t>
  </si>
  <si>
    <t>Московская область</t>
  </si>
  <si>
    <t>Костина Мария</t>
  </si>
  <si>
    <t>Колодкина Софья</t>
  </si>
  <si>
    <t>Юниоры. Трудность.</t>
  </si>
  <si>
    <t>МКЕ Остермундиген
23.06.2019</t>
  </si>
  <si>
    <t>МКЕ Сен-Пьер-ан-Фосиньи
30.06.2019</t>
  </si>
  <si>
    <t>0,4</t>
  </si>
  <si>
    <t>0,97/0,68</t>
  </si>
  <si>
    <t>Бобренев Игорь</t>
  </si>
  <si>
    <t>Овчинников Семен</t>
  </si>
  <si>
    <t>Бушин Олег</t>
  </si>
  <si>
    <t>Волков Вячеслав</t>
  </si>
  <si>
    <t>Косков Артем</t>
  </si>
  <si>
    <t>Каратунов Иван</t>
  </si>
  <si>
    <t>Юдин Кирилл</t>
  </si>
  <si>
    <t>Невзоров Никита</t>
  </si>
  <si>
    <t>Белоусов Артур</t>
  </si>
  <si>
    <t>Карпов Тимофей</t>
  </si>
  <si>
    <t>Краснодарск. кр.</t>
  </si>
  <si>
    <t>Леко Андрей</t>
  </si>
  <si>
    <t>Травников Дмитрий</t>
  </si>
  <si>
    <t>Дербышев Артемий</t>
  </si>
  <si>
    <t>Старовойтов Максим</t>
  </si>
  <si>
    <t>Погорелов Даниил</t>
  </si>
  <si>
    <t>Пономарев Елисей</t>
  </si>
  <si>
    <t>Данилин Илья</t>
  </si>
  <si>
    <t>Зенков Михаил</t>
  </si>
  <si>
    <t>Шайдуров Александр</t>
  </si>
  <si>
    <t>Акимов Иван</t>
  </si>
  <si>
    <t>Дегтяренко Лев</t>
  </si>
  <si>
    <t>Смирнов Валерий</t>
  </si>
  <si>
    <t>Кряжев Макар</t>
  </si>
  <si>
    <t>Зарубин Тимофей</t>
  </si>
  <si>
    <t>Житюк Олег</t>
  </si>
  <si>
    <t>Хасанов Роман</t>
  </si>
  <si>
    <t>Пестов Максим</t>
  </si>
  <si>
    <t>Огородников Данил</t>
  </si>
  <si>
    <t>Колосов Вячеслав</t>
  </si>
  <si>
    <t>Полковников Артемий</t>
  </si>
  <si>
    <t>Юниоры. Боулдеринг</t>
  </si>
  <si>
    <t>Взр. Рейтинг</t>
  </si>
  <si>
    <t>МКЕ
Soure</t>
  </si>
  <si>
    <t>МКЕ
Graz</t>
  </si>
  <si>
    <t>Урбанский Александр</t>
  </si>
  <si>
    <t>Смык Андрей</t>
  </si>
  <si>
    <t>Брагин Дмитрий</t>
  </si>
  <si>
    <t>Бешкильцев Иван</t>
  </si>
  <si>
    <t>Костин Дмитрий</t>
  </si>
  <si>
    <t>Божко Роман</t>
  </si>
  <si>
    <t>Юниоры. Скорость.</t>
  </si>
  <si>
    <t>МКЕ Медзоломбардо
18.05.2019</t>
  </si>
  <si>
    <t>Пашков Ярослав</t>
  </si>
  <si>
    <t>Нагаев Алмаз</t>
  </si>
  <si>
    <t>Даукаев Эдуард</t>
  </si>
  <si>
    <t>Уколов Даниил</t>
  </si>
  <si>
    <t>Можаев Дмитрий</t>
  </si>
  <si>
    <t>Кульба Антон</t>
  </si>
  <si>
    <t>Трубицын Андрей</t>
  </si>
  <si>
    <t>Ковалев Андрей</t>
  </si>
  <si>
    <t>Бабичев Михаил</t>
  </si>
  <si>
    <t>Щербаков Никита</t>
  </si>
  <si>
    <t>Квасов Даниил</t>
  </si>
  <si>
    <t>Щербатенко Никита</t>
  </si>
  <si>
    <t>Гусев Артем</t>
  </si>
  <si>
    <t>Чебаков Семен</t>
  </si>
  <si>
    <t>Гильманов Александр</t>
  </si>
  <si>
    <t>Шленских Иван</t>
  </si>
  <si>
    <t>Юноши 16-17 лет. Трудность.</t>
  </si>
  <si>
    <t>0,85/0,8</t>
  </si>
  <si>
    <t>Шуневич Владислав</t>
  </si>
  <si>
    <t>Сидельников Матвей</t>
  </si>
  <si>
    <t>Иванов Никита</t>
  </si>
  <si>
    <t>Захаров Владимир</t>
  </si>
  <si>
    <t>Баранов Андрей</t>
  </si>
  <si>
    <t>Туношенский Дмитрий</t>
  </si>
  <si>
    <t>Белянкин Кирилл</t>
  </si>
  <si>
    <t>Курило Никита</t>
  </si>
  <si>
    <t>Зверев Алексей</t>
  </si>
  <si>
    <t>Демидов Илья</t>
  </si>
  <si>
    <t>Башкирцев Олег</t>
  </si>
  <si>
    <t>Кузин Евгений</t>
  </si>
  <si>
    <t>Щербаков Лев</t>
  </si>
  <si>
    <t>Миллер Максим</t>
  </si>
  <si>
    <t>Чибриков Александр</t>
  </si>
  <si>
    <t>Ковалев Юрий</t>
  </si>
  <si>
    <t>Копытов Егор</t>
  </si>
  <si>
    <t>Соболев Ярослав</t>
  </si>
  <si>
    <t>Ростовская обл</t>
  </si>
  <si>
    <t>Каменских Артем</t>
  </si>
  <si>
    <t>Останин Семен</t>
  </si>
  <si>
    <t>Красовский Михаил</t>
  </si>
  <si>
    <t>Ивощук Иван</t>
  </si>
  <si>
    <t>Рыжов Максим</t>
  </si>
  <si>
    <t>Лепихин Алексей</t>
  </si>
  <si>
    <t>Ипатов Вадим</t>
  </si>
  <si>
    <t>Семенченко Михаил</t>
  </si>
  <si>
    <t>Голубцов Егор</t>
  </si>
  <si>
    <t>Рожнов Никита</t>
  </si>
  <si>
    <t>Яценко Иван</t>
  </si>
  <si>
    <t>Респ. Адыгея</t>
  </si>
  <si>
    <t>Полевой Кирилл</t>
  </si>
  <si>
    <t>Рябых Илья</t>
  </si>
  <si>
    <t>Литвинов Леонид</t>
  </si>
  <si>
    <t>Яншев Егор</t>
  </si>
  <si>
    <t>Минеев Данил</t>
  </si>
  <si>
    <t>Марков Андрей</t>
  </si>
  <si>
    <t>Самарская обл.</t>
  </si>
  <si>
    <t>Донцов Александр</t>
  </si>
  <si>
    <t>Кемеровская обл</t>
  </si>
  <si>
    <t>Степанчук Макар</t>
  </si>
  <si>
    <t>Чувашев Артем</t>
  </si>
  <si>
    <t>Костромская обл.</t>
  </si>
  <si>
    <t>Зданчук Иван</t>
  </si>
  <si>
    <t>Паршутин Андрей</t>
  </si>
  <si>
    <t>Респ. Крым</t>
  </si>
  <si>
    <t>Воробьев Иван</t>
  </si>
  <si>
    <t>Анашкин Никита</t>
  </si>
  <si>
    <t>Джемилев Арсен</t>
  </si>
  <si>
    <t>Сизов Даниил</t>
  </si>
  <si>
    <t>Нечипоренко Кирилл</t>
  </si>
  <si>
    <t>Попович Степан</t>
  </si>
  <si>
    <t>Супрун Алексей</t>
  </si>
  <si>
    <t>Мельник Даниил</t>
  </si>
  <si>
    <t>Султанов Вячеслав</t>
  </si>
  <si>
    <t>Новиков Евгений</t>
  </si>
  <si>
    <t>Гронский Павел</t>
  </si>
  <si>
    <t>Сунгуров Никита</t>
  </si>
  <si>
    <t>Плотников Антон</t>
  </si>
  <si>
    <t>Хамаев Игорь</t>
  </si>
  <si>
    <t>Уткин Егор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</si>
  <si>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</si>
  <si>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</t>
  </si>
  <si>
    <t>Костромская область</t>
  </si>
  <si>
    <t>Павленко Иван</t>
  </si>
  <si>
    <t>Тетюшев Тимофей</t>
  </si>
  <si>
    <t>Шестаков Филипп</t>
  </si>
  <si>
    <t>Матвеев Михаил</t>
  </si>
  <si>
    <t>Тульская обл.</t>
  </si>
  <si>
    <t>Горбунов Артур</t>
  </si>
  <si>
    <t>Бердников Кирилл</t>
  </si>
  <si>
    <t>Бончев Никита</t>
  </si>
  <si>
    <t>Постников Макс</t>
  </si>
  <si>
    <t>Иванов Дмитрий</t>
  </si>
  <si>
    <t>Коротков Александр</t>
  </si>
  <si>
    <t>Моторин Владислав</t>
  </si>
  <si>
    <t>Малета Никита</t>
  </si>
  <si>
    <t>Юноши 16-17 лет. Скорость.</t>
  </si>
  <si>
    <t>Земляков Иван</t>
  </si>
  <si>
    <t>Хромыцких Александр</t>
  </si>
  <si>
    <t>Шатов Егор</t>
  </si>
  <si>
    <t>Мартынов Михаил</t>
  </si>
  <si>
    <t>Крайнов Вадим</t>
  </si>
  <si>
    <t>Чувашов Артем</t>
  </si>
  <si>
    <t>Клименко Егор</t>
  </si>
  <si>
    <t>Екимов Сергей</t>
  </si>
  <si>
    <t>Батыршин Артем</t>
  </si>
  <si>
    <t>Максимов Данил</t>
  </si>
  <si>
    <t>Пермяков Илья</t>
  </si>
  <si>
    <t>Семенец Александр</t>
  </si>
  <si>
    <t>Сафонов Сергей</t>
  </si>
  <si>
    <t>Головин Александр</t>
  </si>
  <si>
    <t>Егоров Егор</t>
  </si>
  <si>
    <t>Трофимов Егор</t>
  </si>
  <si>
    <t>Калешкин Александр</t>
  </si>
  <si>
    <t>Абрамов Иван</t>
  </si>
  <si>
    <t>Чернов Иван</t>
  </si>
  <si>
    <t>Кирюшкин Владимир</t>
  </si>
  <si>
    <t>2004</t>
  </si>
  <si>
    <t>Соседов Никита</t>
  </si>
  <si>
    <t>Зуй Глеб</t>
  </si>
  <si>
    <t>Дягилев Александр</t>
  </si>
  <si>
    <t>Слабко Дмитрий</t>
  </si>
  <si>
    <t>Руколайне Михаил</t>
  </si>
  <si>
    <t>Ломов Сергей</t>
  </si>
  <si>
    <t>Полонянкин Роман</t>
  </si>
  <si>
    <t>Керимов Камран</t>
  </si>
  <si>
    <t>Гумелевский Богдан</t>
  </si>
  <si>
    <t>Дойбан Артем</t>
  </si>
  <si>
    <t>Никифоров Максим</t>
  </si>
  <si>
    <t>Юноши 14-15 лет. Трудность.</t>
  </si>
  <si>
    <t>1/0,78</t>
  </si>
  <si>
    <t>0,6</t>
  </si>
  <si>
    <t>Теплых Александр</t>
  </si>
  <si>
    <t>Ефремов Александр</t>
  </si>
  <si>
    <t>Бобков Леонтий</t>
  </si>
  <si>
    <t>Кедров Георгий</t>
  </si>
  <si>
    <t>Карев Никита</t>
  </si>
  <si>
    <t>Гарабурдо Ярослав</t>
  </si>
  <si>
    <t>Мухин Максим</t>
  </si>
  <si>
    <t>Архипов Иван</t>
  </si>
  <si>
    <t>Архипов Михаил</t>
  </si>
  <si>
    <t>Проскурня Вячеслав</t>
  </si>
  <si>
    <t>Иванов Владислав</t>
  </si>
  <si>
    <t>Русаков Данил</t>
  </si>
  <si>
    <t>Ахметшин Марат</t>
  </si>
  <si>
    <t>Комаров Матвей</t>
  </si>
  <si>
    <t>Волокитин Данила</t>
  </si>
  <si>
    <t>Пак Константин</t>
  </si>
  <si>
    <t>Томская область</t>
  </si>
  <si>
    <t>Платонов Алексей</t>
  </si>
  <si>
    <t>Грошев Алексей</t>
  </si>
  <si>
    <t>Хорошилов Данил</t>
  </si>
  <si>
    <t>Корочков Николай</t>
  </si>
  <si>
    <t>Красуцкий Алексей</t>
  </si>
  <si>
    <t>Минкин Николай</t>
  </si>
  <si>
    <t>Кондрашов Игорь</t>
  </si>
  <si>
    <t>Донцов Владимир</t>
  </si>
  <si>
    <t>Нефедов Леонид</t>
  </si>
  <si>
    <t>Виноградов Александр</t>
  </si>
  <si>
    <t>Наполов Михаил</t>
  </si>
  <si>
    <t>Гусаков Даниил</t>
  </si>
  <si>
    <t>Семиреченко Никита</t>
  </si>
  <si>
    <t>Ноздрин Иван</t>
  </si>
  <si>
    <t>Шаповалов Никита</t>
  </si>
  <si>
    <t>Трохалев Артем</t>
  </si>
  <si>
    <t>Емельянов Егор</t>
  </si>
  <si>
    <t>Батанов Николай</t>
  </si>
  <si>
    <t>Чувашов Даниил</t>
  </si>
  <si>
    <t>Бельченко Георгий</t>
  </si>
  <si>
    <t>Балаян Юрий</t>
  </si>
  <si>
    <t>Гук Кирилл</t>
  </si>
  <si>
    <t>Некрасов Константин</t>
  </si>
  <si>
    <t>Локтев Виталий</t>
  </si>
  <si>
    <t>ХМАО-Югра</t>
  </si>
  <si>
    <t>Василькоров Максим</t>
  </si>
  <si>
    <t>Дульский Илья</t>
  </si>
  <si>
    <t>Коротков Игорь</t>
  </si>
  <si>
    <t>Дмитриев Иван</t>
  </si>
  <si>
    <t>Хорьков Станислав</t>
  </si>
  <si>
    <t>Никонов Владислав</t>
  </si>
  <si>
    <t>Несторец Ярослав</t>
  </si>
  <si>
    <t>Республика Крым</t>
  </si>
  <si>
    <t>Зиновьев Петр</t>
  </si>
  <si>
    <t>Касимов Александр</t>
  </si>
  <si>
    <t>Архипов Вячеслав</t>
  </si>
  <si>
    <t>Паюнен Денис</t>
  </si>
  <si>
    <t>Кулаков Ярослав</t>
  </si>
  <si>
    <t>Трусов Егор</t>
  </si>
  <si>
    <t>Давыденко Федор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</si>
  <si>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</si>
  <si>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0,93/0,8</t>
  </si>
  <si>
    <t>0,93</t>
  </si>
  <si>
    <t>2006</t>
  </si>
  <si>
    <t>Пищиков Никита</t>
  </si>
  <si>
    <t>Редковец Александр</t>
  </si>
  <si>
    <t>Коробкин Степан</t>
  </si>
  <si>
    <t>Сулемин Кирилл</t>
  </si>
  <si>
    <t>Мистякимов Камиль</t>
  </si>
  <si>
    <t>Михайлов Владимир</t>
  </si>
  <si>
    <t>Шлыков Даниил</t>
  </si>
  <si>
    <t>Смирнов Никита</t>
  </si>
  <si>
    <t>Богомолов Матвей</t>
  </si>
  <si>
    <t>Гурьянов Семен</t>
  </si>
  <si>
    <t>Респ. Хакасия</t>
  </si>
  <si>
    <t>Евгеньев Иван</t>
  </si>
  <si>
    <t>Дагаев Максим</t>
  </si>
  <si>
    <t>Юноши 14-15 лет. Скорость.</t>
  </si>
  <si>
    <t>0,53</t>
  </si>
  <si>
    <t>0,94</t>
  </si>
  <si>
    <t>0,65</t>
  </si>
  <si>
    <t>Колдомов Кирилл</t>
  </si>
  <si>
    <t>Попов Егор</t>
  </si>
  <si>
    <t>Шляпников Ярослав</t>
  </si>
  <si>
    <t>Хамидуллин Данил</t>
  </si>
  <si>
    <t>Андреев Данила</t>
  </si>
  <si>
    <t>Ушаков Павел</t>
  </si>
  <si>
    <t>Горбатов Вячеслав</t>
  </si>
  <si>
    <t>Парамонов Максим</t>
  </si>
  <si>
    <t>Верещагин Михаил</t>
  </si>
  <si>
    <t>Мясников Клим</t>
  </si>
  <si>
    <t>Плешкун Сергей</t>
  </si>
  <si>
    <t>Михеев Андрей</t>
  </si>
  <si>
    <t>Ермаков Алексей</t>
  </si>
  <si>
    <t>Демянченко Руслан</t>
  </si>
  <si>
    <t>Лебедев Кирилл</t>
  </si>
  <si>
    <t>Дементьев Никита</t>
  </si>
  <si>
    <t>Виглин Дмитрий</t>
  </si>
  <si>
    <t>Гильмутдинов Никита</t>
  </si>
  <si>
    <t>Галкин Олег</t>
  </si>
  <si>
    <t>Мотов Дмитрий</t>
  </si>
  <si>
    <t>Фомин Артем</t>
  </si>
  <si>
    <t>Пахомов Александр</t>
  </si>
  <si>
    <t>Ермачков Дмитрий</t>
  </si>
  <si>
    <t>Орлов Даниил</t>
  </si>
  <si>
    <t>Поляков Ярослав</t>
  </si>
  <si>
    <t>Хамидуллин Альберт</t>
  </si>
  <si>
    <t>Мордасов Вячеслав</t>
  </si>
  <si>
    <t>Мороз Михаил</t>
  </si>
  <si>
    <t>Березин Александр</t>
  </si>
  <si>
    <t>Юноши 10-13 лет. Трудность.</t>
  </si>
  <si>
    <t>0,92</t>
  </si>
  <si>
    <t>Деньгин Егор</t>
  </si>
  <si>
    <t>Жилов Евгений</t>
  </si>
  <si>
    <t>Дубровка Николай</t>
  </si>
  <si>
    <t>Чурилов Андрей</t>
  </si>
  <si>
    <t>Лунев Севастьян</t>
  </si>
  <si>
    <t>Тимшанов Аяз</t>
  </si>
  <si>
    <t>Ярков Александр</t>
  </si>
  <si>
    <t>Балакаев Иван</t>
  </si>
  <si>
    <t>Николаев Роман</t>
  </si>
  <si>
    <t>Лахтычков Александр</t>
  </si>
  <si>
    <t>Федоров Федор</t>
  </si>
  <si>
    <t>Карпинский Максим</t>
  </si>
  <si>
    <t>Ольховой Сергей</t>
  </si>
  <si>
    <t>Банников Александр</t>
  </si>
  <si>
    <t>Сулоев Евгений</t>
  </si>
  <si>
    <t>Казаков Александр</t>
  </si>
  <si>
    <t>Простосердов Никита</t>
  </si>
  <si>
    <t>Оксов Дмитрий</t>
  </si>
  <si>
    <t>Матвеев Дмитрий</t>
  </si>
  <si>
    <t>Матвеев Егор</t>
  </si>
  <si>
    <t>Кессель Андрей</t>
  </si>
  <si>
    <t>Воробьев Захар</t>
  </si>
  <si>
    <t>Малофеев Егор</t>
  </si>
  <si>
    <t>Ермаков Кирилл</t>
  </si>
  <si>
    <t>Подольский Егор</t>
  </si>
  <si>
    <t>Архипов Родион</t>
  </si>
  <si>
    <t>Будурацкий Дмитрий</t>
  </si>
  <si>
    <t>Хоменко Марк</t>
  </si>
  <si>
    <t>Волков Павел</t>
  </si>
  <si>
    <t>Лисицкий Владислав</t>
  </si>
  <si>
    <t>Какунин Вячеслав</t>
  </si>
  <si>
    <t>Бочкин Даниил</t>
  </si>
  <si>
    <t>Останин Денис</t>
  </si>
  <si>
    <t>Мавлаутдинов Роман</t>
  </si>
  <si>
    <t>Скороходов Иван</t>
  </si>
  <si>
    <t>Поздняков Евгений</t>
  </si>
  <si>
    <t>Рус Ингвар</t>
  </si>
  <si>
    <t>Мясницын Михаил</t>
  </si>
  <si>
    <t>Иванов Викентий</t>
  </si>
  <si>
    <t>Серебряков Михаил</t>
  </si>
  <si>
    <t>Казаков Павел</t>
  </si>
  <si>
    <t>Мурманская обл.</t>
  </si>
  <si>
    <t>Зинченко Максим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</si>
  <si>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</si>
  <si>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0,57</t>
  </si>
  <si>
    <t>2007</t>
  </si>
  <si>
    <t>Блем Алексей</t>
  </si>
  <si>
    <t>2008</t>
  </si>
  <si>
    <t>Кривогорницын Кирилл</t>
  </si>
  <si>
    <t>Топорков Макар</t>
  </si>
  <si>
    <t>Рязанская обл.</t>
  </si>
  <si>
    <t>Прохоров Ярослав</t>
  </si>
  <si>
    <t>Боровцов Дмитрий</t>
  </si>
  <si>
    <t>Холодков Егор</t>
  </si>
  <si>
    <t>Кузнецов Иван</t>
  </si>
  <si>
    <t>Удмуртская Республика</t>
  </si>
  <si>
    <t>Капустин Игорь</t>
  </si>
  <si>
    <t>Юноши 10-13 лет. Скорость.</t>
  </si>
  <si>
    <t>0,66</t>
  </si>
  <si>
    <t>0,9</t>
  </si>
  <si>
    <t>0,68</t>
  </si>
  <si>
    <t>Пермяков Олег</t>
  </si>
  <si>
    <t>Коротков Артем</t>
  </si>
  <si>
    <t>Кухаренко Илья</t>
  </si>
  <si>
    <t>Аксеновский Марк</t>
  </si>
  <si>
    <t>Васенко Сергей</t>
  </si>
  <si>
    <t>Перевалов Дмитрий</t>
  </si>
  <si>
    <t>Яровенко Александр</t>
  </si>
  <si>
    <t>Хороцей Тимофей</t>
  </si>
  <si>
    <t>Голубцов Матвей</t>
  </si>
  <si>
    <t>Михайлов Александр</t>
  </si>
  <si>
    <t>Лунёв Севастьян</t>
  </si>
  <si>
    <t>Афанасьев Александр</t>
  </si>
  <si>
    <t>Гирченко Максим</t>
  </si>
  <si>
    <t>Щукин Роман</t>
  </si>
  <si>
    <t>Архангельская обл.</t>
  </si>
  <si>
    <t>Шаманов Илья</t>
  </si>
  <si>
    <t>Респ. Коми</t>
  </si>
  <si>
    <t>Арямов Илья</t>
  </si>
  <si>
    <t>Вологодский Егор</t>
  </si>
  <si>
    <t>Кучкаров Даниэль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</si>
</sst>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"/>
    <numFmt numFmtId="167" formatCode="#,##0.0"/>
    <numFmt numFmtId="168" formatCode="DD/MM/YY"/>
    <numFmt numFmtId="169" formatCode="0.0"/>
    <numFmt numFmtId="170" formatCode="&quot;2006&quot;"/>
    <numFmt numFmtId="171" formatCode="&quot;2005&quot;"/>
    <numFmt numFmtId="172" formatCode="&quot;2007&quot;"/>
    <numFmt numFmtId="173" formatCode="&quot;2008&quot;"/>
    <numFmt numFmtId="174" formatCode="0%"/>
    <numFmt numFmtId="175" formatCode="D/M/YY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8"/>
      <name val="Calibri"/>
      <family val="0"/>
    </font>
    <font>
      <b/>
      <sz val="8"/>
      <name val="Arial Cyr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17" borderId="0" applyNumberFormat="0" applyBorder="0" applyAlignment="0" applyProtection="0"/>
    <xf numFmtId="164" fontId="18" fillId="0" borderId="0" applyNumberFormat="0" applyFill="0" applyBorder="0" applyAlignment="0" applyProtection="0"/>
    <xf numFmtId="164" fontId="0" fillId="4" borderId="9" applyNumberFormat="0" applyAlignment="0" applyProtection="0"/>
    <xf numFmtId="164" fontId="19" fillId="0" borderId="10" applyNumberFormat="0" applyFill="0" applyAlignment="0" applyProtection="0"/>
    <xf numFmtId="164" fontId="19" fillId="0" borderId="0" applyNumberFormat="0" applyFill="0" applyBorder="0" applyAlignment="0" applyProtection="0"/>
    <xf numFmtId="164" fontId="20" fillId="6" borderId="0" applyNumberFormat="0" applyBorder="0" applyAlignment="0" applyProtection="0"/>
  </cellStyleXfs>
  <cellXfs count="18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5" fillId="0" borderId="12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6" fontId="22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8" fillId="0" borderId="1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7" fontId="27" fillId="0" borderId="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7" fontId="27" fillId="0" borderId="1" xfId="0" applyNumberFormat="1" applyFont="1" applyFill="1" applyBorder="1" applyAlignment="1">
      <alignment horizontal="center"/>
    </xf>
    <xf numFmtId="164" fontId="21" fillId="0" borderId="1" xfId="40" applyFont="1" applyFill="1" applyAlignment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4" fontId="22" fillId="0" borderId="1" xfId="39" applyFont="1" applyFill="1" applyAlignment="1">
      <alignment horizontal="left" vertical="center"/>
      <protection/>
    </xf>
    <xf numFmtId="164" fontId="27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21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8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8" fillId="0" borderId="0" xfId="0" applyFont="1" applyFill="1" applyBorder="1" applyAlignment="1">
      <alignment horizontal="center"/>
    </xf>
    <xf numFmtId="164" fontId="21" fillId="0" borderId="1" xfId="0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vertical="center"/>
    </xf>
    <xf numFmtId="164" fontId="26" fillId="0" borderId="1" xfId="0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168" fontId="26" fillId="0" borderId="1" xfId="0" applyNumberFormat="1" applyFont="1" applyFill="1" applyBorder="1" applyAlignment="1">
      <alignment horizontal="center" vertical="center"/>
    </xf>
    <xf numFmtId="168" fontId="26" fillId="0" borderId="1" xfId="0" applyNumberFormat="1" applyFont="1" applyFill="1" applyBorder="1" applyAlignment="1">
      <alignment horizontal="center" vertical="center"/>
    </xf>
    <xf numFmtId="164" fontId="21" fillId="0" borderId="12" xfId="0" applyFont="1" applyFill="1" applyBorder="1" applyAlignment="1">
      <alignment horizontal="center"/>
    </xf>
    <xf numFmtId="164" fontId="21" fillId="0" borderId="12" xfId="0" applyFont="1" applyFill="1" applyBorder="1" applyAlignment="1">
      <alignment horizontal="left" wrapText="1"/>
    </xf>
    <xf numFmtId="166" fontId="21" fillId="0" borderId="12" xfId="0" applyNumberFormat="1" applyFont="1" applyFill="1" applyBorder="1" applyAlignment="1">
      <alignment horizontal="center" wrapText="1"/>
    </xf>
    <xf numFmtId="167" fontId="21" fillId="0" borderId="12" xfId="0" applyNumberFormat="1" applyFont="1" applyFill="1" applyBorder="1" applyAlignment="1">
      <alignment horizontal="center" wrapText="1"/>
    </xf>
    <xf numFmtId="167" fontId="21" fillId="0" borderId="12" xfId="0" applyNumberFormat="1" applyFont="1" applyFill="1" applyBorder="1" applyAlignment="1">
      <alignment horizontal="center" wrapText="1"/>
    </xf>
    <xf numFmtId="167" fontId="2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/>
    </xf>
    <xf numFmtId="167" fontId="28" fillId="0" borderId="1" xfId="0" applyNumberFormat="1" applyFont="1" applyFill="1" applyBorder="1" applyAlignment="1">
      <alignment horizontal="center"/>
    </xf>
    <xf numFmtId="164" fontId="21" fillId="0" borderId="12" xfId="0" applyFont="1" applyFill="1" applyBorder="1" applyAlignment="1">
      <alignment horizontal="left" vertical="center"/>
    </xf>
    <xf numFmtId="166" fontId="21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 wrapText="1"/>
    </xf>
    <xf numFmtId="167" fontId="21" fillId="0" borderId="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7" fontId="27" fillId="0" borderId="12" xfId="0" applyNumberFormat="1" applyFont="1" applyFill="1" applyBorder="1" applyAlignment="1">
      <alignment horizontal="center" wrapText="1"/>
    </xf>
    <xf numFmtId="164" fontId="21" fillId="0" borderId="1" xfId="0" applyFont="1" applyFill="1" applyBorder="1" applyAlignment="1">
      <alignment/>
    </xf>
    <xf numFmtId="167" fontId="27" fillId="0" borderId="12" xfId="0" applyNumberFormat="1" applyFont="1" applyFill="1" applyBorder="1" applyAlignment="1">
      <alignment horizontal="center" wrapText="1"/>
    </xf>
    <xf numFmtId="164" fontId="21" fillId="0" borderId="1" xfId="39" applyFont="1" applyFill="1" applyAlignment="1">
      <alignment horizontal="left" vertical="center"/>
      <protection/>
    </xf>
    <xf numFmtId="167" fontId="21" fillId="0" borderId="12" xfId="0" applyNumberFormat="1" applyFont="1" applyFill="1" applyBorder="1" applyAlignment="1">
      <alignment horizontal="center"/>
    </xf>
    <xf numFmtId="166" fontId="21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 wrapText="1"/>
    </xf>
    <xf numFmtId="164" fontId="22" fillId="0" borderId="12" xfId="0" applyFont="1" applyFill="1" applyBorder="1" applyAlignment="1">
      <alignment horizontal="left" vertical="center"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33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9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9" fontId="22" fillId="0" borderId="11" xfId="0" applyNumberFormat="1" applyFont="1" applyFill="1" applyBorder="1" applyAlignment="1">
      <alignment horizontal="left"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4" fontId="22" fillId="0" borderId="1" xfId="0" applyFont="1" applyFill="1" applyBorder="1" applyAlignment="1">
      <alignment/>
    </xf>
    <xf numFmtId="164" fontId="21" fillId="0" borderId="1" xfId="0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4" fontId="22" fillId="0" borderId="1" xfId="40" applyFont="1" applyFill="1" applyAlignment="1">
      <alignment horizontal="left" vertical="center"/>
      <protection/>
    </xf>
    <xf numFmtId="164" fontId="1" fillId="0" borderId="0" xfId="0" applyFont="1" applyFill="1" applyAlignment="1">
      <alignment/>
    </xf>
    <xf numFmtId="164" fontId="24" fillId="0" borderId="0" xfId="0" applyFont="1" applyFill="1" applyAlignment="1">
      <alignment horizontal="left"/>
    </xf>
    <xf numFmtId="164" fontId="30" fillId="0" borderId="0" xfId="0" applyFont="1" applyFill="1" applyAlignment="1">
      <alignment horizontal="right"/>
    </xf>
    <xf numFmtId="164" fontId="21" fillId="0" borderId="12" xfId="0" applyFont="1" applyFill="1" applyBorder="1" applyAlignment="1">
      <alignment vertical="center"/>
    </xf>
    <xf numFmtId="167" fontId="28" fillId="0" borderId="12" xfId="0" applyNumberFormat="1" applyFont="1" applyFill="1" applyBorder="1" applyAlignment="1">
      <alignment horizontal="center"/>
    </xf>
    <xf numFmtId="164" fontId="21" fillId="0" borderId="1" xfId="0" applyFont="1" applyFill="1" applyBorder="1" applyAlignment="1">
      <alignment horizontal="left"/>
    </xf>
    <xf numFmtId="167" fontId="21" fillId="0" borderId="12" xfId="0" applyNumberFormat="1" applyFont="1" applyFill="1" applyBorder="1" applyAlignment="1">
      <alignment horizontal="center" wrapText="1"/>
    </xf>
    <xf numFmtId="164" fontId="22" fillId="0" borderId="1" xfId="0" applyFont="1" applyFill="1" applyBorder="1" applyAlignment="1">
      <alignment horizontal="left"/>
    </xf>
    <xf numFmtId="167" fontId="21" fillId="0" borderId="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36" fillId="0" borderId="1" xfId="40" applyFont="1" applyFill="1">
      <alignment horizontal="left" vertical="center"/>
      <protection/>
    </xf>
    <xf numFmtId="164" fontId="36" fillId="0" borderId="1" xfId="0" applyFont="1" applyFill="1" applyBorder="1" applyAlignment="1">
      <alignment/>
    </xf>
    <xf numFmtId="164" fontId="21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21" fillId="0" borderId="11" xfId="0" applyFont="1" applyFill="1" applyBorder="1" applyAlignment="1">
      <alignment horizontal="center" vertical="center" wrapText="1"/>
    </xf>
    <xf numFmtId="167" fontId="37" fillId="0" borderId="11" xfId="0" applyNumberFormat="1" applyFont="1" applyFill="1" applyBorder="1" applyAlignment="1">
      <alignment horizontal="center"/>
    </xf>
    <xf numFmtId="169" fontId="21" fillId="0" borderId="11" xfId="0" applyNumberFormat="1" applyFont="1" applyFill="1" applyBorder="1" applyAlignment="1">
      <alignment horizontal="left"/>
    </xf>
    <xf numFmtId="164" fontId="21" fillId="0" borderId="11" xfId="0" applyFont="1" applyFill="1" applyBorder="1" applyAlignment="1">
      <alignment horizontal="left"/>
    </xf>
    <xf numFmtId="164" fontId="0" fillId="0" borderId="0" xfId="0" applyFill="1" applyAlignment="1">
      <alignment horizontal="center"/>
    </xf>
    <xf numFmtId="168" fontId="25" fillId="0" borderId="12" xfId="0" applyNumberFormat="1" applyFont="1" applyFill="1" applyBorder="1" applyAlignment="1">
      <alignment horizontal="center" vertical="center" wrapText="1"/>
    </xf>
    <xf numFmtId="168" fontId="21" fillId="0" borderId="12" xfId="0" applyNumberFormat="1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168" fontId="21" fillId="0" borderId="12" xfId="0" applyNumberFormat="1" applyFont="1" applyFill="1" applyBorder="1" applyAlignment="1">
      <alignment horizontal="center" vertical="center" wrapText="1"/>
    </xf>
    <xf numFmtId="164" fontId="36" fillId="0" borderId="1" xfId="40" applyFont="1" applyFill="1" applyAlignment="1">
      <alignment horizontal="left" vertical="center"/>
      <protection/>
    </xf>
    <xf numFmtId="167" fontId="22" fillId="0" borderId="1" xfId="0" applyNumberFormat="1" applyFont="1" applyFill="1" applyBorder="1" applyAlignment="1">
      <alignment horizontal="center"/>
    </xf>
    <xf numFmtId="164" fontId="38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6" fillId="0" borderId="12" xfId="0" applyFont="1" applyFill="1" applyBorder="1" applyAlignment="1">
      <alignment vertical="center"/>
    </xf>
    <xf numFmtId="164" fontId="21" fillId="0" borderId="13" xfId="60" applyFont="1" applyFill="1" applyBorder="1" applyAlignment="1">
      <alignment horizontal="center" vertical="center" wrapText="1"/>
      <protection/>
    </xf>
    <xf numFmtId="168" fontId="27" fillId="0" borderId="14" xfId="0" applyNumberFormat="1" applyFont="1" applyBorder="1" applyAlignment="1">
      <alignment horizontal="center" vertical="center" wrapText="1"/>
    </xf>
    <xf numFmtId="164" fontId="21" fillId="0" borderId="12" xfId="60" applyFont="1" applyFill="1" applyBorder="1" applyAlignment="1">
      <alignment horizontal="center" vertical="center" wrapText="1"/>
      <protection/>
    </xf>
    <xf numFmtId="170" fontId="21" fillId="0" borderId="1" xfId="0" applyNumberFormat="1" applyFont="1" applyFill="1" applyBorder="1" applyAlignment="1">
      <alignment horizontal="center"/>
    </xf>
    <xf numFmtId="167" fontId="28" fillId="0" borderId="12" xfId="0" applyNumberFormat="1" applyFont="1" applyFill="1" applyBorder="1" applyAlignment="1">
      <alignment horizontal="center" wrapText="1"/>
    </xf>
    <xf numFmtId="171" fontId="21" fillId="0" borderId="1" xfId="0" applyNumberFormat="1" applyFont="1" applyFill="1" applyBorder="1" applyAlignment="1">
      <alignment horizontal="center"/>
    </xf>
    <xf numFmtId="164" fontId="36" fillId="0" borderId="1" xfId="0" applyFont="1" applyFill="1" applyBorder="1" applyAlignment="1">
      <alignment horizontal="left"/>
    </xf>
    <xf numFmtId="164" fontId="27" fillId="0" borderId="1" xfId="0" applyFont="1" applyFill="1" applyBorder="1" applyAlignment="1">
      <alignment horizontal="center"/>
    </xf>
    <xf numFmtId="167" fontId="27" fillId="0" borderId="1" xfId="0" applyNumberFormat="1" applyFont="1" applyFill="1" applyBorder="1" applyAlignment="1">
      <alignment horizontal="center"/>
    </xf>
    <xf numFmtId="164" fontId="36" fillId="0" borderId="1" xfId="0" applyFont="1" applyFill="1" applyBorder="1" applyAlignment="1">
      <alignment/>
    </xf>
    <xf numFmtId="164" fontId="36" fillId="0" borderId="15" xfId="0" applyFont="1" applyBorder="1" applyAlignment="1">
      <alignment/>
    </xf>
    <xf numFmtId="167" fontId="22" fillId="0" borderId="1" xfId="0" applyNumberFormat="1" applyFont="1" applyFill="1" applyBorder="1" applyAlignment="1">
      <alignment horizontal="center"/>
    </xf>
    <xf numFmtId="168" fontId="21" fillId="0" borderId="1" xfId="0" applyNumberFormat="1" applyFont="1" applyFill="1" applyBorder="1" applyAlignment="1">
      <alignment horizontal="center" vertical="center"/>
    </xf>
    <xf numFmtId="172" fontId="21" fillId="0" borderId="1" xfId="0" applyNumberFormat="1" applyFont="1" applyFill="1" applyBorder="1" applyAlignment="1">
      <alignment horizontal="center"/>
    </xf>
    <xf numFmtId="164" fontId="21" fillId="0" borderId="1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73" fontId="21" fillId="0" borderId="1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 wrapText="1"/>
    </xf>
    <xf numFmtId="167" fontId="21" fillId="0" borderId="11" xfId="0" applyNumberFormat="1" applyFont="1" applyFill="1" applyBorder="1" applyAlignment="1">
      <alignment horizontal="center" vertical="center" wrapText="1"/>
    </xf>
    <xf numFmtId="166" fontId="22" fillId="0" borderId="11" xfId="39" applyNumberFormat="1" applyFont="1" applyFill="1" applyBorder="1">
      <alignment horizontal="center" vertical="center"/>
      <protection/>
    </xf>
    <xf numFmtId="169" fontId="37" fillId="0" borderId="11" xfId="0" applyNumberFormat="1" applyFont="1" applyFill="1" applyBorder="1" applyAlignment="1">
      <alignment horizontal="center"/>
    </xf>
    <xf numFmtId="167" fontId="21" fillId="0" borderId="16" xfId="0" applyNumberFormat="1" applyFont="1" applyFill="1" applyBorder="1" applyAlignment="1">
      <alignment horizontal="center"/>
    </xf>
    <xf numFmtId="167" fontId="21" fillId="0" borderId="16" xfId="0" applyNumberFormat="1" applyFont="1" applyFill="1" applyBorder="1" applyAlignment="1">
      <alignment horizontal="center"/>
    </xf>
    <xf numFmtId="164" fontId="22" fillId="0" borderId="11" xfId="40" applyFont="1" applyFill="1" applyBorder="1" applyAlignment="1">
      <alignment horizontal="left" vertical="center"/>
      <protection/>
    </xf>
    <xf numFmtId="166" fontId="22" fillId="0" borderId="11" xfId="39" applyNumberFormat="1" applyFont="1" applyFill="1" applyBorder="1" applyAlignment="1">
      <alignment horizontal="center" vertical="center"/>
      <protection/>
    </xf>
    <xf numFmtId="164" fontId="35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64" fontId="27" fillId="0" borderId="12" xfId="0" applyFont="1" applyFill="1" applyBorder="1" applyAlignment="1">
      <alignment horizontal="center" vertical="center" wrapText="1"/>
    </xf>
    <xf numFmtId="175" fontId="21" fillId="0" borderId="12" xfId="0" applyNumberFormat="1" applyFont="1" applyFill="1" applyBorder="1" applyAlignment="1">
      <alignment horizontal="center" vertical="center" wrapText="1"/>
    </xf>
    <xf numFmtId="167" fontId="27" fillId="0" borderId="12" xfId="0" applyNumberFormat="1" applyFont="1" applyFill="1" applyBorder="1" applyAlignment="1">
      <alignment horizontal="center"/>
    </xf>
    <xf numFmtId="164" fontId="36" fillId="0" borderId="12" xfId="0" applyFont="1" applyFill="1" applyBorder="1" applyAlignment="1">
      <alignment horizontal="left" vertical="center"/>
    </xf>
    <xf numFmtId="164" fontId="21" fillId="0" borderId="16" xfId="0" applyFont="1" applyFill="1" applyBorder="1" applyAlignment="1">
      <alignment horizontal="center"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1" fillId="0" borderId="16" xfId="0" applyFont="1" applyFill="1" applyBorder="1" applyAlignment="1">
      <alignment/>
    </xf>
    <xf numFmtId="169" fontId="21" fillId="0" borderId="11" xfId="39" applyNumberFormat="1" applyFont="1" applyFill="1" applyBorder="1" applyAlignment="1">
      <alignment horizontal="left" vertical="center"/>
      <protection/>
    </xf>
    <xf numFmtId="166" fontId="21" fillId="0" borderId="11" xfId="39" applyNumberFormat="1" applyFont="1" applyFill="1" applyBorder="1">
      <alignment horizontal="center" vertical="center"/>
      <protection/>
    </xf>
    <xf numFmtId="164" fontId="21" fillId="0" borderId="16" xfId="0" applyFont="1" applyFill="1" applyBorder="1" applyAlignment="1">
      <alignment horizontal="left"/>
    </xf>
    <xf numFmtId="164" fontId="21" fillId="0" borderId="11" xfId="40" applyFont="1" applyFill="1" applyBorder="1" applyAlignment="1">
      <alignment horizontal="left" vertical="center"/>
      <protection/>
    </xf>
    <xf numFmtId="164" fontId="36" fillId="0" borderId="16" xfId="0" applyFont="1" applyFill="1" applyBorder="1" applyAlignment="1">
      <alignment/>
    </xf>
    <xf numFmtId="164" fontId="22" fillId="0" borderId="16" xfId="0" applyFont="1" applyFill="1" applyBorder="1" applyAlignment="1">
      <alignment horizontal="center" vertical="center" wrapText="1"/>
    </xf>
    <xf numFmtId="164" fontId="22" fillId="0" borderId="16" xfId="0" applyFont="1" applyFill="1" applyBorder="1" applyAlignment="1">
      <alignment vertical="center"/>
    </xf>
    <xf numFmtId="167" fontId="22" fillId="0" borderId="11" xfId="39" applyNumberFormat="1" applyFont="1" applyFill="1" applyBorder="1">
      <alignment horizontal="center" vertical="center"/>
      <protection/>
    </xf>
    <xf numFmtId="167" fontId="27" fillId="0" borderId="11" xfId="0" applyNumberFormat="1" applyFont="1" applyFill="1" applyBorder="1" applyAlignment="1">
      <alignment horizontal="center"/>
    </xf>
    <xf numFmtId="167" fontId="28" fillId="0" borderId="16" xfId="0" applyNumberFormat="1" applyFont="1" applyFill="1" applyBorder="1" applyAlignment="1">
      <alignment horizontal="center"/>
    </xf>
    <xf numFmtId="164" fontId="21" fillId="0" borderId="1" xfId="40" applyFont="1" applyFill="1" applyAlignment="1">
      <alignment horizontal="left" vertical="center"/>
      <protection/>
    </xf>
    <xf numFmtId="169" fontId="21" fillId="0" borderId="11" xfId="0" applyNumberFormat="1" applyFont="1" applyFill="1" applyBorder="1" applyAlignment="1">
      <alignment horizontal="left"/>
    </xf>
    <xf numFmtId="164" fontId="36" fillId="0" borderId="1" xfId="0" applyFont="1" applyFill="1" applyBorder="1" applyAlignment="1">
      <alignment horizontal="left"/>
    </xf>
    <xf numFmtId="164" fontId="21" fillId="0" borderId="1" xfId="0" applyNumberFormat="1" applyFont="1" applyFill="1" applyBorder="1" applyAlignment="1">
      <alignment horizontal="center"/>
    </xf>
    <xf numFmtId="165" fontId="21" fillId="0" borderId="12" xfId="0" applyNumberFormat="1" applyFont="1" applyFill="1" applyBorder="1" applyAlignment="1">
      <alignment horizontal="center" vertical="center" wrapText="1"/>
    </xf>
    <xf numFmtId="167" fontId="21" fillId="0" borderId="11" xfId="39" applyNumberFormat="1" applyFont="1" applyFill="1" applyBorder="1">
      <alignment horizontal="center" vertical="center"/>
      <protection/>
    </xf>
    <xf numFmtId="167" fontId="27" fillId="0" borderId="11" xfId="39" applyNumberFormat="1" applyFont="1" applyFill="1" applyBorder="1">
      <alignment horizontal="center" vertical="center"/>
      <protection/>
    </xf>
    <xf numFmtId="164" fontId="36" fillId="0" borderId="1" xfId="39" applyFont="1" applyFill="1" applyAlignment="1">
      <alignment horizontal="left" vertical="center"/>
      <protection/>
    </xf>
    <xf numFmtId="164" fontId="35" fillId="0" borderId="0" xfId="0" applyFont="1" applyFill="1" applyAlignment="1">
      <alignment horizontal="center"/>
    </xf>
    <xf numFmtId="165" fontId="27" fillId="0" borderId="12" xfId="0" applyNumberFormat="1" applyFont="1" applyFill="1" applyBorder="1" applyAlignment="1">
      <alignment horizontal="center" vertical="center" wrapText="1"/>
    </xf>
    <xf numFmtId="164" fontId="21" fillId="0" borderId="1" xfId="0" applyFont="1" applyBorder="1" applyAlignment="1">
      <alignment/>
    </xf>
    <xf numFmtId="164" fontId="27" fillId="0" borderId="1" xfId="0" applyFont="1" applyBorder="1" applyAlignment="1">
      <alignment/>
    </xf>
    <xf numFmtId="167" fontId="28" fillId="0" borderId="12" xfId="0" applyNumberFormat="1" applyFont="1" applyFill="1" applyBorder="1" applyAlignment="1">
      <alignment horizontal="center" wrapText="1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Связанная ячейка" xfId="64"/>
    <cellStyle name="Текст предупреждения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00390625" style="1" customWidth="1"/>
    <col min="3" max="3" width="15.75390625" style="1" customWidth="1"/>
    <col min="4" max="4" width="5.125" style="1" customWidth="1"/>
    <col min="5" max="7" width="8.875" style="2" customWidth="1"/>
    <col min="8" max="8" width="8.875" style="3" customWidth="1"/>
    <col min="9" max="9" width="8.875" style="2" customWidth="1"/>
    <col min="10" max="10" width="10.50390625" style="2" customWidth="1"/>
    <col min="11" max="11" width="11.375" style="2" customWidth="1"/>
    <col min="12" max="12" width="11.375" style="1" customWidth="1"/>
    <col min="13" max="16384" width="8.875" style="1" customWidth="1"/>
  </cols>
  <sheetData>
    <row r="1" spans="1:11" ht="16.5" customHeight="1">
      <c r="A1" s="4" t="s">
        <v>0</v>
      </c>
      <c r="D1" s="5"/>
      <c r="I1" s="5"/>
      <c r="J1" s="5"/>
      <c r="K1" s="5"/>
    </row>
    <row r="2" ht="14.25" customHeight="1">
      <c r="A2" s="6"/>
    </row>
    <row r="3" ht="16.5" customHeight="1">
      <c r="A3" s="7" t="s">
        <v>1</v>
      </c>
    </row>
    <row r="4" spans="1:8" ht="15" customHeight="1">
      <c r="A4" s="8"/>
      <c r="B4" s="9"/>
      <c r="C4" s="9"/>
      <c r="D4" s="9"/>
      <c r="E4" s="10"/>
      <c r="F4" s="10"/>
      <c r="G4" s="10"/>
      <c r="H4" s="11"/>
    </row>
    <row r="5" spans="1:12" s="17" customFormat="1" ht="30.75" customHeight="1">
      <c r="A5" s="12" t="s">
        <v>2</v>
      </c>
      <c r="B5" s="13" t="s">
        <v>3</v>
      </c>
      <c r="C5" s="13" t="s">
        <v>4</v>
      </c>
      <c r="D5" s="12" t="s">
        <v>5</v>
      </c>
      <c r="E5" s="14" t="s">
        <v>6</v>
      </c>
      <c r="F5" s="14" t="s">
        <v>7</v>
      </c>
      <c r="G5" s="14" t="s">
        <v>8</v>
      </c>
      <c r="H5" s="12" t="s">
        <v>9</v>
      </c>
      <c r="I5" s="15" t="s">
        <v>10</v>
      </c>
      <c r="J5" s="16" t="s">
        <v>11</v>
      </c>
      <c r="K5" s="16" t="s">
        <v>12</v>
      </c>
      <c r="L5" s="12" t="s">
        <v>13</v>
      </c>
    </row>
    <row r="6" spans="1:12" s="17" customFormat="1" ht="11.25" customHeight="1">
      <c r="A6" s="12"/>
      <c r="B6" s="13"/>
      <c r="C6" s="13"/>
      <c r="D6" s="12"/>
      <c r="E6" s="18" t="s">
        <v>14</v>
      </c>
      <c r="F6" s="18" t="s">
        <v>15</v>
      </c>
      <c r="G6" s="18" t="s">
        <v>16</v>
      </c>
      <c r="H6" s="12"/>
      <c r="I6" s="19" t="s">
        <v>17</v>
      </c>
      <c r="J6" s="19" t="s">
        <v>18</v>
      </c>
      <c r="K6" s="20" t="s">
        <v>19</v>
      </c>
      <c r="L6" s="12"/>
    </row>
    <row r="7" spans="1:12" ht="14.25" customHeight="1">
      <c r="A7" s="21">
        <v>1</v>
      </c>
      <c r="B7" s="22" t="s">
        <v>20</v>
      </c>
      <c r="C7" s="22" t="s">
        <v>21</v>
      </c>
      <c r="D7" s="23">
        <v>2001</v>
      </c>
      <c r="E7" s="24">
        <v>21.5</v>
      </c>
      <c r="F7" s="24">
        <v>20</v>
      </c>
      <c r="G7" s="24">
        <v>35.25</v>
      </c>
      <c r="H7" s="25">
        <v>65.9</v>
      </c>
      <c r="I7" s="26">
        <v>57.6</v>
      </c>
      <c r="J7" s="26">
        <v>61.75</v>
      </c>
      <c r="K7" s="27">
        <v>54.6</v>
      </c>
      <c r="L7" s="28">
        <f aca="true" t="shared" si="0" ref="L7:L35">H7+LARGE(E7:G7,1)+LARGE(E7:G7,2)+LARGE(I7:K7,1)+LARGE(I7:K7,2)</f>
        <v>242</v>
      </c>
    </row>
    <row r="8" spans="1:12" ht="12.75" customHeight="1">
      <c r="A8" s="21">
        <v>2</v>
      </c>
      <c r="B8" s="22" t="s">
        <v>22</v>
      </c>
      <c r="C8" s="22" t="s">
        <v>23</v>
      </c>
      <c r="D8" s="21">
        <v>2002</v>
      </c>
      <c r="E8" s="24">
        <v>11.2</v>
      </c>
      <c r="F8" s="24">
        <v>3.2</v>
      </c>
      <c r="G8" s="29">
        <v>25.84</v>
      </c>
      <c r="H8" s="30">
        <v>51.7</v>
      </c>
      <c r="I8" s="26">
        <v>61.44</v>
      </c>
      <c r="J8" s="26">
        <v>76</v>
      </c>
      <c r="K8" s="26">
        <v>0</v>
      </c>
      <c r="L8" s="28">
        <f t="shared" si="0"/>
        <v>226.18</v>
      </c>
    </row>
    <row r="9" spans="1:12" ht="12.75" customHeight="1">
      <c r="A9" s="21">
        <v>3</v>
      </c>
      <c r="B9" s="22" t="s">
        <v>24</v>
      </c>
      <c r="C9" s="22" t="s">
        <v>25</v>
      </c>
      <c r="D9" s="23">
        <v>2001</v>
      </c>
      <c r="E9" s="24">
        <v>8.5</v>
      </c>
      <c r="F9" s="24">
        <v>1</v>
      </c>
      <c r="G9" s="29">
        <v>0</v>
      </c>
      <c r="H9" s="30">
        <v>15.9</v>
      </c>
      <c r="I9" s="26">
        <v>46.8</v>
      </c>
      <c r="J9" s="26">
        <v>95</v>
      </c>
      <c r="K9" s="27">
        <v>84</v>
      </c>
      <c r="L9" s="28">
        <f t="shared" si="0"/>
        <v>204.4</v>
      </c>
    </row>
    <row r="10" spans="1:12" ht="12.75" customHeight="1">
      <c r="A10" s="21">
        <v>4</v>
      </c>
      <c r="B10" s="22" t="s">
        <v>26</v>
      </c>
      <c r="C10" s="22" t="s">
        <v>27</v>
      </c>
      <c r="D10" s="21">
        <v>2002</v>
      </c>
      <c r="E10" s="29">
        <v>0</v>
      </c>
      <c r="F10" s="29">
        <v>0</v>
      </c>
      <c r="G10" s="29">
        <v>13.2</v>
      </c>
      <c r="H10" s="30">
        <v>34.6</v>
      </c>
      <c r="I10" s="26">
        <v>39.168000000000006</v>
      </c>
      <c r="J10" s="26">
        <v>52.25</v>
      </c>
      <c r="K10" s="27">
        <v>46.2</v>
      </c>
      <c r="L10" s="28">
        <f t="shared" si="0"/>
        <v>146.25</v>
      </c>
    </row>
    <row r="11" spans="1:12" ht="12.75" customHeight="1">
      <c r="A11" s="21">
        <v>5</v>
      </c>
      <c r="B11" s="22" t="s">
        <v>28</v>
      </c>
      <c r="C11" s="22" t="s">
        <v>29</v>
      </c>
      <c r="D11" s="21">
        <v>2002</v>
      </c>
      <c r="E11" s="29">
        <v>0</v>
      </c>
      <c r="F11" s="29">
        <v>0</v>
      </c>
      <c r="G11" s="29">
        <v>0</v>
      </c>
      <c r="H11" s="30">
        <v>37.1</v>
      </c>
      <c r="I11" s="26">
        <v>33.024</v>
      </c>
      <c r="J11" s="26">
        <v>44.65</v>
      </c>
      <c r="K11" s="27">
        <v>42.84</v>
      </c>
      <c r="L11" s="28">
        <f t="shared" si="0"/>
        <v>124.59</v>
      </c>
    </row>
    <row r="12" spans="1:12" ht="12.75" customHeight="1">
      <c r="A12" s="21">
        <v>6</v>
      </c>
      <c r="B12" s="22" t="s">
        <v>30</v>
      </c>
      <c r="C12" s="22" t="s">
        <v>23</v>
      </c>
      <c r="D12" s="21">
        <v>2002</v>
      </c>
      <c r="E12" s="24">
        <v>0</v>
      </c>
      <c r="F12" s="24">
        <v>0</v>
      </c>
      <c r="G12" s="29">
        <v>0</v>
      </c>
      <c r="H12" s="30">
        <v>31.1</v>
      </c>
      <c r="I12" s="26">
        <v>49.92</v>
      </c>
      <c r="J12" s="26">
        <v>40.85</v>
      </c>
      <c r="K12" s="27">
        <v>39.48</v>
      </c>
      <c r="L12" s="28">
        <f t="shared" si="0"/>
        <v>121.87</v>
      </c>
    </row>
    <row r="13" spans="1:12" ht="12.75" customHeight="1">
      <c r="A13" s="21">
        <v>7</v>
      </c>
      <c r="B13" s="22" t="s">
        <v>31</v>
      </c>
      <c r="C13" s="22" t="s">
        <v>32</v>
      </c>
      <c r="D13" s="21">
        <v>2002</v>
      </c>
      <c r="E13" s="24">
        <v>0</v>
      </c>
      <c r="F13" s="24">
        <v>0</v>
      </c>
      <c r="G13" s="29">
        <v>0</v>
      </c>
      <c r="H13" s="24">
        <v>0</v>
      </c>
      <c r="I13" s="26">
        <v>22.656000000000002</v>
      </c>
      <c r="J13" s="26">
        <v>38</v>
      </c>
      <c r="K13" s="27">
        <v>67.2</v>
      </c>
      <c r="L13" s="28">
        <f t="shared" si="0"/>
        <v>105.2</v>
      </c>
    </row>
    <row r="14" spans="1:12" ht="12.75" customHeight="1">
      <c r="A14" s="21">
        <v>8</v>
      </c>
      <c r="B14" s="22" t="s">
        <v>33</v>
      </c>
      <c r="C14" s="22" t="s">
        <v>23</v>
      </c>
      <c r="D14" s="23">
        <v>2001</v>
      </c>
      <c r="E14" s="31">
        <v>0</v>
      </c>
      <c r="F14" s="31">
        <v>0</v>
      </c>
      <c r="G14" s="29">
        <v>0</v>
      </c>
      <c r="H14" s="30">
        <v>20.9</v>
      </c>
      <c r="I14" s="26">
        <v>36.72</v>
      </c>
      <c r="J14" s="26">
        <v>26.6</v>
      </c>
      <c r="K14" s="27">
        <v>23.52</v>
      </c>
      <c r="L14" s="28">
        <f t="shared" si="0"/>
        <v>84.22</v>
      </c>
    </row>
    <row r="15" spans="1:12" ht="12.75" customHeight="1">
      <c r="A15" s="21">
        <v>9</v>
      </c>
      <c r="B15" s="22" t="s">
        <v>34</v>
      </c>
      <c r="C15" s="22" t="s">
        <v>23</v>
      </c>
      <c r="D15" s="21">
        <v>2002</v>
      </c>
      <c r="E15" s="24">
        <v>0</v>
      </c>
      <c r="F15" s="24">
        <v>0</v>
      </c>
      <c r="G15" s="29">
        <v>0</v>
      </c>
      <c r="H15" s="30">
        <v>11.6</v>
      </c>
      <c r="I15" s="26">
        <v>36.096</v>
      </c>
      <c r="J15" s="26">
        <v>35.15</v>
      </c>
      <c r="K15" s="27">
        <v>33.6</v>
      </c>
      <c r="L15" s="28">
        <f t="shared" si="0"/>
        <v>82.846</v>
      </c>
    </row>
    <row r="16" spans="1:12" ht="12.75" customHeight="1">
      <c r="A16" s="21">
        <v>10</v>
      </c>
      <c r="B16" s="22" t="s">
        <v>35</v>
      </c>
      <c r="C16" s="22" t="s">
        <v>29</v>
      </c>
      <c r="D16" s="23">
        <v>2001</v>
      </c>
      <c r="E16" s="31">
        <v>0</v>
      </c>
      <c r="F16" s="31">
        <v>0</v>
      </c>
      <c r="G16" s="29">
        <v>0</v>
      </c>
      <c r="H16" s="30">
        <v>15.1</v>
      </c>
      <c r="I16" s="26">
        <v>33.84</v>
      </c>
      <c r="J16" s="26">
        <v>19</v>
      </c>
      <c r="K16" s="27">
        <v>26.04</v>
      </c>
      <c r="L16" s="28">
        <f t="shared" si="0"/>
        <v>74.98</v>
      </c>
    </row>
    <row r="17" spans="1:12" ht="12.75" customHeight="1">
      <c r="A17" s="21">
        <v>11</v>
      </c>
      <c r="B17" s="32" t="s">
        <v>36</v>
      </c>
      <c r="C17" s="33" t="s">
        <v>37</v>
      </c>
      <c r="D17" s="21">
        <v>2002</v>
      </c>
      <c r="E17" s="24">
        <v>0</v>
      </c>
      <c r="F17" s="24">
        <v>0</v>
      </c>
      <c r="G17" s="29">
        <v>0</v>
      </c>
      <c r="H17" s="24">
        <v>0</v>
      </c>
      <c r="I17" s="26">
        <v>10.752</v>
      </c>
      <c r="J17" s="26">
        <v>48.45</v>
      </c>
      <c r="K17" s="27">
        <v>21.84</v>
      </c>
      <c r="L17" s="28">
        <f t="shared" si="0"/>
        <v>70.29</v>
      </c>
    </row>
    <row r="18" spans="1:12" ht="12.75" customHeight="1">
      <c r="A18" s="21">
        <v>12</v>
      </c>
      <c r="B18" s="22" t="s">
        <v>38</v>
      </c>
      <c r="C18" s="22" t="s">
        <v>25</v>
      </c>
      <c r="D18" s="21">
        <v>2002</v>
      </c>
      <c r="E18" s="29">
        <v>0</v>
      </c>
      <c r="F18" s="29">
        <v>0</v>
      </c>
      <c r="G18" s="29">
        <v>0</v>
      </c>
      <c r="H18" s="30">
        <v>39.2</v>
      </c>
      <c r="I18" s="26">
        <v>30.72</v>
      </c>
      <c r="J18" s="26">
        <v>0</v>
      </c>
      <c r="K18" s="26">
        <v>0</v>
      </c>
      <c r="L18" s="28">
        <f t="shared" si="0"/>
        <v>69.92</v>
      </c>
    </row>
    <row r="19" spans="1:12" ht="12.75" customHeight="1">
      <c r="A19" s="21">
        <v>13</v>
      </c>
      <c r="B19" s="22" t="s">
        <v>39</v>
      </c>
      <c r="C19" s="22" t="s">
        <v>23</v>
      </c>
      <c r="D19" s="23">
        <v>2001</v>
      </c>
      <c r="E19" s="31">
        <v>0</v>
      </c>
      <c r="F19" s="31">
        <v>0</v>
      </c>
      <c r="G19" s="29">
        <v>0</v>
      </c>
      <c r="H19" s="30">
        <v>0</v>
      </c>
      <c r="I19" s="34">
        <v>39.6</v>
      </c>
      <c r="J19" s="26">
        <v>0</v>
      </c>
      <c r="K19" s="27">
        <v>28.56</v>
      </c>
      <c r="L19" s="28">
        <f t="shared" si="0"/>
        <v>68.16</v>
      </c>
    </row>
    <row r="20" spans="1:12" ht="12.75" customHeight="1">
      <c r="A20" s="21">
        <v>14</v>
      </c>
      <c r="B20" s="35" t="s">
        <v>40</v>
      </c>
      <c r="C20" s="22" t="s">
        <v>29</v>
      </c>
      <c r="D20" s="23">
        <v>2001</v>
      </c>
      <c r="E20" s="31">
        <v>0</v>
      </c>
      <c r="F20" s="31">
        <v>0</v>
      </c>
      <c r="G20" s="29">
        <v>0</v>
      </c>
      <c r="H20" s="24">
        <v>0</v>
      </c>
      <c r="I20" s="31">
        <v>0</v>
      </c>
      <c r="J20" s="34">
        <v>32.3</v>
      </c>
      <c r="K20" s="36">
        <v>31.08</v>
      </c>
      <c r="L20" s="28">
        <f t="shared" si="0"/>
        <v>63.379999999999995</v>
      </c>
    </row>
    <row r="21" spans="1:12" ht="12.75" customHeight="1">
      <c r="A21" s="21">
        <v>15</v>
      </c>
      <c r="B21" s="22" t="s">
        <v>41</v>
      </c>
      <c r="C21" s="22" t="s">
        <v>29</v>
      </c>
      <c r="D21" s="23">
        <v>2001</v>
      </c>
      <c r="E21" s="31">
        <v>0</v>
      </c>
      <c r="F21" s="31">
        <v>0</v>
      </c>
      <c r="G21" s="29">
        <v>0</v>
      </c>
      <c r="H21" s="30">
        <v>0</v>
      </c>
      <c r="I21" s="34">
        <v>28.8</v>
      </c>
      <c r="J21" s="34">
        <v>29.45</v>
      </c>
      <c r="K21" s="26">
        <v>0</v>
      </c>
      <c r="L21" s="28">
        <f t="shared" si="0"/>
        <v>58.25</v>
      </c>
    </row>
    <row r="22" spans="1:12" ht="12.75" customHeight="1">
      <c r="A22" s="21">
        <v>16</v>
      </c>
      <c r="B22" s="22" t="s">
        <v>42</v>
      </c>
      <c r="C22" s="22" t="s">
        <v>43</v>
      </c>
      <c r="D22" s="21">
        <v>2002</v>
      </c>
      <c r="E22" s="24">
        <v>0</v>
      </c>
      <c r="F22" s="24">
        <v>0</v>
      </c>
      <c r="G22" s="29">
        <v>0</v>
      </c>
      <c r="H22" s="24">
        <v>0</v>
      </c>
      <c r="I22" s="26">
        <v>19.968000000000004</v>
      </c>
      <c r="J22" s="26">
        <v>20.9</v>
      </c>
      <c r="K22" s="27">
        <v>36.12</v>
      </c>
      <c r="L22" s="28">
        <f t="shared" si="0"/>
        <v>57.019999999999996</v>
      </c>
    </row>
    <row r="23" spans="1:12" ht="12.75" customHeight="1">
      <c r="A23" s="21">
        <v>17</v>
      </c>
      <c r="B23" s="22" t="s">
        <v>44</v>
      </c>
      <c r="C23" s="22" t="s">
        <v>29</v>
      </c>
      <c r="D23" s="21">
        <v>2002</v>
      </c>
      <c r="E23" s="29">
        <v>0</v>
      </c>
      <c r="F23" s="29">
        <v>0</v>
      </c>
      <c r="G23" s="29">
        <v>0</v>
      </c>
      <c r="H23" s="24">
        <v>0</v>
      </c>
      <c r="I23" s="26">
        <v>16.128</v>
      </c>
      <c r="J23" s="26">
        <v>24.7</v>
      </c>
      <c r="K23" s="26">
        <v>0</v>
      </c>
      <c r="L23" s="28">
        <f t="shared" si="0"/>
        <v>40.828</v>
      </c>
    </row>
    <row r="24" spans="1:12" ht="12.75" customHeight="1">
      <c r="A24" s="21">
        <v>18</v>
      </c>
      <c r="B24" s="35" t="s">
        <v>45</v>
      </c>
      <c r="C24" s="22" t="s">
        <v>46</v>
      </c>
      <c r="D24" s="23">
        <v>2001</v>
      </c>
      <c r="E24" s="31">
        <v>0</v>
      </c>
      <c r="F24" s="31">
        <v>0</v>
      </c>
      <c r="G24" s="29">
        <v>0</v>
      </c>
      <c r="H24" s="24">
        <v>0</v>
      </c>
      <c r="I24" s="34">
        <v>24.48</v>
      </c>
      <c r="J24" s="26">
        <v>0</v>
      </c>
      <c r="K24" s="26">
        <v>0</v>
      </c>
      <c r="L24" s="28">
        <f t="shared" si="0"/>
        <v>24.48</v>
      </c>
    </row>
    <row r="25" spans="1:12" ht="12.75" customHeight="1">
      <c r="A25" s="21">
        <v>19</v>
      </c>
      <c r="B25" s="37" t="s">
        <v>47</v>
      </c>
      <c r="C25" s="22" t="s">
        <v>48</v>
      </c>
      <c r="D25" s="21">
        <v>2002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6">
        <v>22.8</v>
      </c>
      <c r="K25" s="26">
        <v>0</v>
      </c>
      <c r="L25" s="28">
        <f t="shared" si="0"/>
        <v>22.8</v>
      </c>
    </row>
    <row r="26" spans="1:12" ht="12.75" customHeight="1">
      <c r="A26" s="21">
        <v>20</v>
      </c>
      <c r="B26" s="35" t="s">
        <v>49</v>
      </c>
      <c r="C26" s="22" t="s">
        <v>46</v>
      </c>
      <c r="D26" s="23">
        <v>2001</v>
      </c>
      <c r="E26" s="31">
        <v>0</v>
      </c>
      <c r="F26" s="31">
        <v>0</v>
      </c>
      <c r="G26" s="29">
        <v>0</v>
      </c>
      <c r="H26" s="24">
        <v>0</v>
      </c>
      <c r="I26" s="34">
        <v>20.16</v>
      </c>
      <c r="J26" s="26">
        <v>0</v>
      </c>
      <c r="K26" s="26">
        <v>0</v>
      </c>
      <c r="L26" s="28">
        <f t="shared" si="0"/>
        <v>20.16</v>
      </c>
    </row>
    <row r="27" spans="1:12" ht="12.75" customHeight="1">
      <c r="A27" s="21">
        <v>21</v>
      </c>
      <c r="B27" s="37" t="s">
        <v>50</v>
      </c>
      <c r="C27" s="22" t="s">
        <v>51</v>
      </c>
      <c r="D27" s="21">
        <v>2002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6">
        <v>17.1</v>
      </c>
      <c r="K27" s="26">
        <v>0</v>
      </c>
      <c r="L27" s="28">
        <f t="shared" si="0"/>
        <v>17.1</v>
      </c>
    </row>
    <row r="28" spans="1:12" ht="12.75" customHeight="1">
      <c r="A28" s="21">
        <v>22</v>
      </c>
      <c r="B28" s="22" t="s">
        <v>52</v>
      </c>
      <c r="C28" s="22" t="s">
        <v>53</v>
      </c>
      <c r="D28" s="21">
        <v>2001</v>
      </c>
      <c r="E28" s="31">
        <v>0</v>
      </c>
      <c r="F28" s="31">
        <v>0</v>
      </c>
      <c r="G28" s="29">
        <v>0</v>
      </c>
      <c r="H28" s="24">
        <v>0</v>
      </c>
      <c r="I28" s="31">
        <v>0</v>
      </c>
      <c r="J28" s="34">
        <v>15.2</v>
      </c>
      <c r="K28" s="26">
        <v>0</v>
      </c>
      <c r="L28" s="28">
        <f t="shared" si="0"/>
        <v>15.2</v>
      </c>
    </row>
    <row r="29" spans="1:12" ht="12.75" customHeight="1">
      <c r="A29" s="21">
        <v>23</v>
      </c>
      <c r="B29" s="37" t="s">
        <v>54</v>
      </c>
      <c r="C29" s="22" t="s">
        <v>37</v>
      </c>
      <c r="D29" s="21">
        <v>2002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6">
        <v>13.3</v>
      </c>
      <c r="K29" s="26">
        <v>0</v>
      </c>
      <c r="L29" s="28">
        <f t="shared" si="0"/>
        <v>13.3</v>
      </c>
    </row>
    <row r="30" spans="1:12" ht="12.75" customHeight="1">
      <c r="A30" s="21">
        <v>24</v>
      </c>
      <c r="B30" s="37" t="s">
        <v>55</v>
      </c>
      <c r="C30" s="22" t="s">
        <v>46</v>
      </c>
      <c r="D30" s="21">
        <v>2002</v>
      </c>
      <c r="E30" s="29">
        <v>0</v>
      </c>
      <c r="F30" s="29">
        <v>0</v>
      </c>
      <c r="G30" s="29">
        <v>0</v>
      </c>
      <c r="H30" s="24">
        <v>0</v>
      </c>
      <c r="I30" s="26">
        <v>1.536</v>
      </c>
      <c r="J30" s="26">
        <v>11.4</v>
      </c>
      <c r="K30" s="26">
        <v>0</v>
      </c>
      <c r="L30" s="28">
        <f t="shared" si="0"/>
        <v>12.936</v>
      </c>
    </row>
    <row r="31" spans="1:12" ht="12.75" customHeight="1">
      <c r="A31" s="21">
        <v>25</v>
      </c>
      <c r="B31" s="22" t="s">
        <v>56</v>
      </c>
      <c r="C31" s="22" t="s">
        <v>46</v>
      </c>
      <c r="D31" s="21">
        <v>2002</v>
      </c>
      <c r="E31" s="24">
        <v>0</v>
      </c>
      <c r="F31" s="24">
        <v>0</v>
      </c>
      <c r="G31" s="29">
        <v>0</v>
      </c>
      <c r="H31" s="24">
        <v>0</v>
      </c>
      <c r="I31" s="26">
        <v>12.288</v>
      </c>
      <c r="J31" s="26">
        <v>0</v>
      </c>
      <c r="K31" s="26">
        <v>0</v>
      </c>
      <c r="L31" s="28">
        <f t="shared" si="0"/>
        <v>12.288</v>
      </c>
    </row>
    <row r="32" spans="1:12" ht="12.75" customHeight="1">
      <c r="A32" s="21">
        <v>26</v>
      </c>
      <c r="B32" s="22" t="s">
        <v>57</v>
      </c>
      <c r="C32" s="38" t="s">
        <v>58</v>
      </c>
      <c r="D32" s="21">
        <v>2002</v>
      </c>
      <c r="E32" s="29">
        <v>0</v>
      </c>
      <c r="F32" s="29">
        <v>0</v>
      </c>
      <c r="G32" s="29">
        <v>0</v>
      </c>
      <c r="H32" s="24">
        <v>0</v>
      </c>
      <c r="I32" s="26">
        <v>5.376</v>
      </c>
      <c r="J32" s="26">
        <v>0</v>
      </c>
      <c r="K32" s="26">
        <v>0</v>
      </c>
      <c r="L32" s="28">
        <f t="shared" si="0"/>
        <v>5.376</v>
      </c>
    </row>
    <row r="33" spans="1:12" ht="12.75" customHeight="1">
      <c r="A33" s="21">
        <v>27</v>
      </c>
      <c r="B33" s="22" t="s">
        <v>59</v>
      </c>
      <c r="C33" s="38" t="s">
        <v>60</v>
      </c>
      <c r="D33" s="21">
        <v>2002</v>
      </c>
      <c r="E33" s="24">
        <v>0</v>
      </c>
      <c r="F33" s="24">
        <v>0</v>
      </c>
      <c r="G33" s="29">
        <v>0</v>
      </c>
      <c r="H33" s="24">
        <v>0</v>
      </c>
      <c r="I33" s="34">
        <v>4.608</v>
      </c>
      <c r="J33" s="26">
        <v>0</v>
      </c>
      <c r="K33" s="26">
        <v>0</v>
      </c>
      <c r="L33" s="28">
        <f t="shared" si="0"/>
        <v>4.608</v>
      </c>
    </row>
    <row r="34" spans="1:12" ht="12.75" customHeight="1">
      <c r="A34" s="21">
        <v>28</v>
      </c>
      <c r="B34" s="37" t="s">
        <v>61</v>
      </c>
      <c r="C34" s="39" t="s">
        <v>53</v>
      </c>
      <c r="D34" s="21">
        <v>2002</v>
      </c>
      <c r="E34" s="24">
        <v>0</v>
      </c>
      <c r="F34" s="24">
        <v>0</v>
      </c>
      <c r="G34" s="29">
        <v>0</v>
      </c>
      <c r="H34" s="24">
        <v>0</v>
      </c>
      <c r="I34" s="26">
        <v>3.84</v>
      </c>
      <c r="J34" s="26">
        <v>0</v>
      </c>
      <c r="K34" s="26">
        <v>0</v>
      </c>
      <c r="L34" s="28">
        <f t="shared" si="0"/>
        <v>3.84</v>
      </c>
    </row>
    <row r="35" spans="1:12" ht="12.75" customHeight="1">
      <c r="A35" s="21">
        <v>29</v>
      </c>
      <c r="B35" s="22" t="s">
        <v>62</v>
      </c>
      <c r="C35" s="38" t="s">
        <v>63</v>
      </c>
      <c r="D35" s="21">
        <v>2002</v>
      </c>
      <c r="E35" s="24">
        <v>0</v>
      </c>
      <c r="F35" s="24">
        <v>0</v>
      </c>
      <c r="G35" s="29">
        <v>0</v>
      </c>
      <c r="H35" s="24">
        <v>0</v>
      </c>
      <c r="I35" s="26">
        <v>3.072</v>
      </c>
      <c r="J35" s="26">
        <v>0</v>
      </c>
      <c r="K35" s="26">
        <v>0</v>
      </c>
      <c r="L35" s="28">
        <f t="shared" si="0"/>
        <v>3.072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110" zoomScaleNormal="110" workbookViewId="0" topLeftCell="A1">
      <selection activeCell="A1" sqref="A1"/>
    </sheetView>
  </sheetViews>
  <sheetFormatPr defaultColWidth="8.00390625" defaultRowHeight="9.75" customHeight="1"/>
  <cols>
    <col min="1" max="1" width="5.25390625" style="1" customWidth="1"/>
    <col min="2" max="2" width="20.875" style="1" customWidth="1"/>
    <col min="3" max="3" width="16.625" style="1" customWidth="1"/>
    <col min="4" max="4" width="5.125" style="1" customWidth="1"/>
    <col min="5" max="6" width="8.875" style="79" customWidth="1"/>
    <col min="7" max="7" width="10.00390625" style="79" customWidth="1"/>
    <col min="8" max="8" width="6.625" style="79" customWidth="1"/>
    <col min="9" max="9" width="6.625" style="1" customWidth="1"/>
    <col min="10" max="16384" width="8.875" style="1" customWidth="1"/>
  </cols>
  <sheetData>
    <row r="1" spans="1:1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spans="1:9" ht="12.75" customHeight="1">
      <c r="A2" s="4"/>
      <c r="I2" s="79"/>
    </row>
    <row r="3" spans="1:9" ht="12.75" customHeight="1">
      <c r="A3" s="7" t="s">
        <v>320</v>
      </c>
      <c r="I3" s="79"/>
    </row>
    <row r="4" ht="12.75" customHeight="1">
      <c r="I4" s="79"/>
    </row>
    <row r="5" spans="1:9" ht="12.75" customHeight="1">
      <c r="A5" s="12" t="s">
        <v>2</v>
      </c>
      <c r="B5" s="93" t="s">
        <v>3</v>
      </c>
      <c r="C5" s="93" t="s">
        <v>4</v>
      </c>
      <c r="D5" s="12" t="s">
        <v>5</v>
      </c>
      <c r="E5" s="16" t="s">
        <v>159</v>
      </c>
      <c r="F5" s="16" t="s">
        <v>206</v>
      </c>
      <c r="G5" s="16" t="s">
        <v>207</v>
      </c>
      <c r="H5" s="16" t="s">
        <v>296</v>
      </c>
      <c r="I5" s="12" t="s">
        <v>13</v>
      </c>
    </row>
    <row r="6" spans="1:9" ht="12.75" customHeight="1">
      <c r="A6" s="12"/>
      <c r="B6" s="93"/>
      <c r="C6" s="93"/>
      <c r="D6" s="12"/>
      <c r="E6" s="117">
        <v>43623</v>
      </c>
      <c r="F6" s="117">
        <v>43732</v>
      </c>
      <c r="G6" s="117">
        <v>43474</v>
      </c>
      <c r="H6" s="55">
        <v>44085</v>
      </c>
      <c r="I6" s="12"/>
    </row>
    <row r="7" spans="1:9" ht="12.75" customHeight="1">
      <c r="A7" s="12"/>
      <c r="B7" s="93"/>
      <c r="C7" s="93"/>
      <c r="D7" s="12"/>
      <c r="E7" s="18" t="s">
        <v>106</v>
      </c>
      <c r="F7" s="18" t="s">
        <v>321</v>
      </c>
      <c r="G7" s="18" t="s">
        <v>106</v>
      </c>
      <c r="H7" s="18" t="s">
        <v>322</v>
      </c>
      <c r="I7" s="12"/>
    </row>
    <row r="8" spans="1:9" ht="12.75" customHeight="1">
      <c r="A8" s="21">
        <v>1</v>
      </c>
      <c r="B8" s="94" t="s">
        <v>323</v>
      </c>
      <c r="C8" s="39" t="s">
        <v>37</v>
      </c>
      <c r="D8" s="21">
        <v>2007</v>
      </c>
      <c r="E8" s="34">
        <v>28</v>
      </c>
      <c r="F8" s="34">
        <v>0</v>
      </c>
      <c r="G8" s="31">
        <v>100</v>
      </c>
      <c r="H8" s="131">
        <v>72</v>
      </c>
      <c r="I8" s="28">
        <f aca="true" t="shared" si="0" ref="I8:I49">LARGE(E8:H8,1)+LARGE(E8:H8,2)+LARGE(E8:H8,3)</f>
        <v>200</v>
      </c>
    </row>
    <row r="9" spans="1:9" ht="12.75" customHeight="1">
      <c r="A9" s="21">
        <v>2</v>
      </c>
      <c r="B9" s="94" t="s">
        <v>324</v>
      </c>
      <c r="C9" s="39" t="s">
        <v>32</v>
      </c>
      <c r="D9" s="21">
        <v>2007</v>
      </c>
      <c r="E9" s="34">
        <v>37</v>
      </c>
      <c r="F9" s="68">
        <v>34.65</v>
      </c>
      <c r="G9" s="31">
        <v>80</v>
      </c>
      <c r="H9" s="34">
        <v>46.8</v>
      </c>
      <c r="I9" s="28">
        <f t="shared" si="0"/>
        <v>163.8</v>
      </c>
    </row>
    <row r="10" spans="1:9" ht="12.75" customHeight="1">
      <c r="A10" s="21">
        <v>3</v>
      </c>
      <c r="B10" s="94" t="s">
        <v>325</v>
      </c>
      <c r="C10" s="39" t="s">
        <v>74</v>
      </c>
      <c r="D10" s="21">
        <v>2007</v>
      </c>
      <c r="E10" s="34">
        <v>47</v>
      </c>
      <c r="F10" s="68">
        <v>32.13</v>
      </c>
      <c r="G10" s="31">
        <v>65</v>
      </c>
      <c r="H10" s="34">
        <v>26.64</v>
      </c>
      <c r="I10" s="28">
        <f t="shared" si="0"/>
        <v>144.13</v>
      </c>
    </row>
    <row r="11" spans="1:9" ht="12.75" customHeight="1">
      <c r="A11" s="21">
        <v>4</v>
      </c>
      <c r="B11" s="94" t="s">
        <v>326</v>
      </c>
      <c r="C11" s="88" t="s">
        <v>29</v>
      </c>
      <c r="D11" s="21">
        <v>2007</v>
      </c>
      <c r="E11" s="34">
        <v>43</v>
      </c>
      <c r="F11" s="34">
        <v>0</v>
      </c>
      <c r="G11" s="31">
        <v>40</v>
      </c>
      <c r="H11" s="34">
        <v>18.72</v>
      </c>
      <c r="I11" s="28">
        <f t="shared" si="0"/>
        <v>101.72</v>
      </c>
    </row>
    <row r="12" spans="1:9" ht="12.75" customHeight="1">
      <c r="A12" s="21">
        <v>5</v>
      </c>
      <c r="B12" s="37" t="s">
        <v>327</v>
      </c>
      <c r="C12" s="39" t="s">
        <v>32</v>
      </c>
      <c r="D12" s="21">
        <v>2008</v>
      </c>
      <c r="E12" s="34">
        <v>14</v>
      </c>
      <c r="F12" s="34">
        <v>0</v>
      </c>
      <c r="G12" s="31">
        <v>55</v>
      </c>
      <c r="H12" s="34">
        <v>28.8</v>
      </c>
      <c r="I12" s="28">
        <f t="shared" si="0"/>
        <v>97.8</v>
      </c>
    </row>
    <row r="13" spans="1:9" ht="12.75" customHeight="1">
      <c r="A13" s="21">
        <v>6</v>
      </c>
      <c r="B13" s="94" t="s">
        <v>328</v>
      </c>
      <c r="C13" s="39" t="s">
        <v>74</v>
      </c>
      <c r="D13" s="21">
        <v>2007</v>
      </c>
      <c r="E13" s="34">
        <v>9</v>
      </c>
      <c r="F13" s="68">
        <v>19.53</v>
      </c>
      <c r="G13" s="31">
        <v>43</v>
      </c>
      <c r="H13" s="34">
        <v>33.84</v>
      </c>
      <c r="I13" s="28">
        <f t="shared" si="0"/>
        <v>96.37</v>
      </c>
    </row>
    <row r="14" spans="1:9" ht="12.75" customHeight="1">
      <c r="A14" s="21">
        <v>7</v>
      </c>
      <c r="B14" s="94" t="s">
        <v>329</v>
      </c>
      <c r="C14" s="39" t="s">
        <v>32</v>
      </c>
      <c r="D14" s="21">
        <v>2007</v>
      </c>
      <c r="E14" s="34">
        <v>8</v>
      </c>
      <c r="F14" s="68">
        <v>63</v>
      </c>
      <c r="G14" s="34">
        <v>5</v>
      </c>
      <c r="H14" s="34">
        <v>24.48</v>
      </c>
      <c r="I14" s="28">
        <f t="shared" si="0"/>
        <v>95.48</v>
      </c>
    </row>
    <row r="15" spans="1:9" ht="12.75" customHeight="1">
      <c r="A15" s="21">
        <v>8</v>
      </c>
      <c r="B15" s="37" t="s">
        <v>330</v>
      </c>
      <c r="C15" s="88" t="s">
        <v>29</v>
      </c>
      <c r="D15" s="21">
        <v>2007</v>
      </c>
      <c r="E15" s="34">
        <v>40</v>
      </c>
      <c r="F15" s="34">
        <v>0</v>
      </c>
      <c r="G15" s="31">
        <v>51</v>
      </c>
      <c r="H15" s="31">
        <v>0</v>
      </c>
      <c r="I15" s="28">
        <f t="shared" si="0"/>
        <v>91</v>
      </c>
    </row>
    <row r="16" spans="1:9" ht="12.75" customHeight="1">
      <c r="A16" s="21">
        <v>9</v>
      </c>
      <c r="B16" s="37" t="s">
        <v>331</v>
      </c>
      <c r="C16" s="39" t="s">
        <v>93</v>
      </c>
      <c r="D16" s="21">
        <v>2008</v>
      </c>
      <c r="E16" s="34">
        <v>22</v>
      </c>
      <c r="F16" s="68">
        <v>21.42</v>
      </c>
      <c r="G16" s="34">
        <v>17</v>
      </c>
      <c r="H16" s="34">
        <v>39.6</v>
      </c>
      <c r="I16" s="28">
        <f t="shared" si="0"/>
        <v>83.02000000000001</v>
      </c>
    </row>
    <row r="17" spans="1:9" ht="12.75" customHeight="1">
      <c r="A17" s="21">
        <v>10</v>
      </c>
      <c r="B17" s="37" t="s">
        <v>332</v>
      </c>
      <c r="C17" s="88" t="s">
        <v>117</v>
      </c>
      <c r="D17" s="21">
        <v>2007</v>
      </c>
      <c r="E17" s="34">
        <v>55</v>
      </c>
      <c r="F17" s="34">
        <v>0</v>
      </c>
      <c r="G17" s="31">
        <v>20</v>
      </c>
      <c r="H17" s="31">
        <v>0</v>
      </c>
      <c r="I17" s="28">
        <f t="shared" si="0"/>
        <v>75</v>
      </c>
    </row>
    <row r="18" spans="1:9" ht="12.75" customHeight="1">
      <c r="A18" s="21">
        <v>11</v>
      </c>
      <c r="B18" s="94" t="s">
        <v>333</v>
      </c>
      <c r="C18" s="39" t="s">
        <v>32</v>
      </c>
      <c r="D18" s="21">
        <v>2007</v>
      </c>
      <c r="E18" s="34">
        <v>0</v>
      </c>
      <c r="F18" s="68">
        <v>25.2</v>
      </c>
      <c r="G18" s="31">
        <v>37</v>
      </c>
      <c r="H18" s="34">
        <v>11.52</v>
      </c>
      <c r="I18" s="28">
        <f t="shared" si="0"/>
        <v>73.72</v>
      </c>
    </row>
    <row r="19" spans="1:9" ht="12.75" customHeight="1">
      <c r="A19" s="21">
        <v>12</v>
      </c>
      <c r="B19" s="94" t="s">
        <v>334</v>
      </c>
      <c r="C19" s="39" t="s">
        <v>74</v>
      </c>
      <c r="D19" s="21">
        <v>2009</v>
      </c>
      <c r="E19" s="34">
        <v>0</v>
      </c>
      <c r="F19" s="31">
        <v>0</v>
      </c>
      <c r="G19" s="31">
        <v>34</v>
      </c>
      <c r="H19" s="34">
        <v>36.72</v>
      </c>
      <c r="I19" s="28">
        <f t="shared" si="0"/>
        <v>70.72</v>
      </c>
    </row>
    <row r="20" spans="1:9" ht="12.75" customHeight="1">
      <c r="A20" s="21">
        <v>13</v>
      </c>
      <c r="B20" s="94" t="s">
        <v>335</v>
      </c>
      <c r="C20" s="39" t="s">
        <v>32</v>
      </c>
      <c r="D20" s="21">
        <v>2009</v>
      </c>
      <c r="E20" s="31">
        <v>0</v>
      </c>
      <c r="F20" s="31">
        <v>0</v>
      </c>
      <c r="G20" s="31">
        <v>0</v>
      </c>
      <c r="H20" s="34">
        <v>57.6</v>
      </c>
      <c r="I20" s="28">
        <f t="shared" si="0"/>
        <v>57.6</v>
      </c>
    </row>
    <row r="21" spans="1:9" ht="12.75" customHeight="1">
      <c r="A21" s="21">
        <v>14</v>
      </c>
      <c r="B21" s="37" t="s">
        <v>336</v>
      </c>
      <c r="C21" s="39" t="s">
        <v>58</v>
      </c>
      <c r="D21" s="21">
        <v>2007</v>
      </c>
      <c r="E21" s="34">
        <v>7</v>
      </c>
      <c r="F21" s="34">
        <v>0</v>
      </c>
      <c r="G21" s="31">
        <v>47</v>
      </c>
      <c r="H21" s="31">
        <v>0</v>
      </c>
      <c r="I21" s="28">
        <f t="shared" si="0"/>
        <v>54</v>
      </c>
    </row>
    <row r="22" spans="1:9" ht="12.75" customHeight="1">
      <c r="A22" s="21">
        <v>15</v>
      </c>
      <c r="B22" s="37" t="s">
        <v>337</v>
      </c>
      <c r="C22" s="39" t="s">
        <v>29</v>
      </c>
      <c r="D22" s="21">
        <v>2009</v>
      </c>
      <c r="E22" s="34">
        <v>12</v>
      </c>
      <c r="F22" s="34">
        <v>0</v>
      </c>
      <c r="G22" s="31">
        <v>12</v>
      </c>
      <c r="H22" s="34">
        <v>20.16</v>
      </c>
      <c r="I22" s="28">
        <f t="shared" si="0"/>
        <v>44.16</v>
      </c>
    </row>
    <row r="23" spans="1:9" ht="12.75" customHeight="1">
      <c r="A23" s="21">
        <v>16</v>
      </c>
      <c r="B23" s="94" t="s">
        <v>338</v>
      </c>
      <c r="C23" s="39" t="s">
        <v>58</v>
      </c>
      <c r="D23" s="21">
        <v>2008</v>
      </c>
      <c r="E23" s="34">
        <v>0</v>
      </c>
      <c r="F23" s="68">
        <v>8.82</v>
      </c>
      <c r="G23" s="31">
        <v>24</v>
      </c>
      <c r="H23" s="34">
        <v>8.64</v>
      </c>
      <c r="I23" s="28">
        <f t="shared" si="0"/>
        <v>41.46</v>
      </c>
    </row>
    <row r="24" spans="1:9" ht="12.75" customHeight="1">
      <c r="A24" s="21">
        <v>17</v>
      </c>
      <c r="B24" s="87" t="s">
        <v>339</v>
      </c>
      <c r="C24" s="39" t="s">
        <v>166</v>
      </c>
      <c r="D24" s="21">
        <v>2007</v>
      </c>
      <c r="E24" s="34">
        <v>0</v>
      </c>
      <c r="F24" s="34">
        <v>0</v>
      </c>
      <c r="G24" s="31">
        <v>31</v>
      </c>
      <c r="H24" s="31">
        <v>0</v>
      </c>
      <c r="I24" s="28">
        <f t="shared" si="0"/>
        <v>31</v>
      </c>
    </row>
    <row r="25" spans="1:9" ht="12.75" customHeight="1">
      <c r="A25" s="21">
        <v>17</v>
      </c>
      <c r="B25" s="94" t="s">
        <v>340</v>
      </c>
      <c r="C25" s="39" t="s">
        <v>76</v>
      </c>
      <c r="D25" s="21">
        <v>2007</v>
      </c>
      <c r="E25" s="31">
        <v>0</v>
      </c>
      <c r="F25" s="31">
        <v>0</v>
      </c>
      <c r="G25" s="31">
        <v>0</v>
      </c>
      <c r="H25" s="34">
        <v>30.96</v>
      </c>
      <c r="I25" s="28">
        <f t="shared" si="0"/>
        <v>30.96</v>
      </c>
    </row>
    <row r="26" spans="1:9" ht="12.75" customHeight="1">
      <c r="A26" s="21">
        <v>19</v>
      </c>
      <c r="B26" s="94" t="s">
        <v>341</v>
      </c>
      <c r="C26" s="39" t="s">
        <v>37</v>
      </c>
      <c r="D26" s="21">
        <v>2008</v>
      </c>
      <c r="E26" s="34">
        <v>0</v>
      </c>
      <c r="F26" s="31">
        <v>0</v>
      </c>
      <c r="G26" s="31">
        <v>28</v>
      </c>
      <c r="H26" s="31">
        <v>0</v>
      </c>
      <c r="I26" s="28">
        <f t="shared" si="0"/>
        <v>28</v>
      </c>
    </row>
    <row r="27" spans="1:9" ht="12.75" customHeight="1">
      <c r="A27" s="21">
        <v>20</v>
      </c>
      <c r="B27" s="94" t="s">
        <v>342</v>
      </c>
      <c r="C27" s="39" t="s">
        <v>58</v>
      </c>
      <c r="D27" s="21">
        <v>2007</v>
      </c>
      <c r="E27" s="34">
        <v>0</v>
      </c>
      <c r="F27" s="68">
        <v>10.08</v>
      </c>
      <c r="G27" s="34">
        <v>17</v>
      </c>
      <c r="H27" s="31">
        <v>0</v>
      </c>
      <c r="I27" s="28">
        <f t="shared" si="0"/>
        <v>27.08</v>
      </c>
    </row>
    <row r="28" spans="1:9" ht="12.75" customHeight="1">
      <c r="A28" s="21">
        <v>21</v>
      </c>
      <c r="B28" s="94" t="s">
        <v>343</v>
      </c>
      <c r="C28" s="39" t="s">
        <v>79</v>
      </c>
      <c r="D28" s="21">
        <v>2007</v>
      </c>
      <c r="E28" s="34">
        <v>0</v>
      </c>
      <c r="F28" s="31">
        <v>0</v>
      </c>
      <c r="G28" s="31">
        <v>26</v>
      </c>
      <c r="H28" s="31">
        <v>0</v>
      </c>
      <c r="I28" s="28">
        <f t="shared" si="0"/>
        <v>26</v>
      </c>
    </row>
    <row r="29" spans="1:9" ht="12.75" customHeight="1">
      <c r="A29" s="21">
        <v>22</v>
      </c>
      <c r="B29" s="94" t="s">
        <v>344</v>
      </c>
      <c r="C29" s="39" t="s">
        <v>32</v>
      </c>
      <c r="D29" s="21">
        <v>2009</v>
      </c>
      <c r="E29" s="31">
        <v>0</v>
      </c>
      <c r="F29" s="31">
        <v>0</v>
      </c>
      <c r="G29" s="31">
        <v>0</v>
      </c>
      <c r="H29" s="34">
        <v>22.32</v>
      </c>
      <c r="I29" s="28">
        <f t="shared" si="0"/>
        <v>22.32</v>
      </c>
    </row>
    <row r="30" spans="1:9" ht="12.75" customHeight="1">
      <c r="A30" s="21">
        <v>23</v>
      </c>
      <c r="B30" s="94" t="s">
        <v>345</v>
      </c>
      <c r="C30" s="39" t="s">
        <v>29</v>
      </c>
      <c r="D30" s="21">
        <v>2007</v>
      </c>
      <c r="E30" s="34">
        <v>0</v>
      </c>
      <c r="F30" s="34">
        <v>0</v>
      </c>
      <c r="G30" s="31">
        <v>22</v>
      </c>
      <c r="H30" s="31">
        <v>0</v>
      </c>
      <c r="I30" s="28">
        <f t="shared" si="0"/>
        <v>22</v>
      </c>
    </row>
    <row r="31" spans="1:9" ht="12.75" customHeight="1">
      <c r="A31" s="21">
        <v>24</v>
      </c>
      <c r="B31" s="94" t="s">
        <v>346</v>
      </c>
      <c r="C31" s="39" t="s">
        <v>77</v>
      </c>
      <c r="D31" s="21">
        <v>2007</v>
      </c>
      <c r="E31" s="34">
        <v>0</v>
      </c>
      <c r="F31" s="31">
        <v>0</v>
      </c>
      <c r="G31" s="31">
        <v>10</v>
      </c>
      <c r="H31" s="34">
        <v>10.08</v>
      </c>
      <c r="I31" s="28">
        <f t="shared" si="0"/>
        <v>20.08</v>
      </c>
    </row>
    <row r="32" spans="1:9" ht="12.75" customHeight="1">
      <c r="A32" s="21">
        <v>25</v>
      </c>
      <c r="B32" s="94" t="s">
        <v>347</v>
      </c>
      <c r="C32" s="39" t="s">
        <v>74</v>
      </c>
      <c r="D32" s="21">
        <v>2010</v>
      </c>
      <c r="E32" s="31">
        <v>0</v>
      </c>
      <c r="F32" s="31">
        <v>0</v>
      </c>
      <c r="G32" s="31">
        <v>0</v>
      </c>
      <c r="H32" s="34">
        <v>17.28</v>
      </c>
      <c r="I32" s="28">
        <f t="shared" si="0"/>
        <v>17.28</v>
      </c>
    </row>
    <row r="33" spans="1:9" ht="12.75" customHeight="1">
      <c r="A33" s="21">
        <v>26</v>
      </c>
      <c r="B33" s="94" t="s">
        <v>348</v>
      </c>
      <c r="C33" s="39" t="s">
        <v>58</v>
      </c>
      <c r="D33" s="21">
        <v>2007</v>
      </c>
      <c r="E33" s="31">
        <v>0</v>
      </c>
      <c r="F33" s="31">
        <v>0</v>
      </c>
      <c r="G33" s="31">
        <v>0</v>
      </c>
      <c r="H33" s="34">
        <v>15.84</v>
      </c>
      <c r="I33" s="28">
        <f t="shared" si="0"/>
        <v>15.84</v>
      </c>
    </row>
    <row r="34" spans="1:9" ht="12.75" customHeight="1">
      <c r="A34" s="21">
        <v>27</v>
      </c>
      <c r="B34" s="87" t="s">
        <v>349</v>
      </c>
      <c r="C34" s="39" t="s">
        <v>74</v>
      </c>
      <c r="D34" s="21">
        <v>2007</v>
      </c>
      <c r="E34" s="34">
        <v>0</v>
      </c>
      <c r="F34" s="68">
        <v>15.12</v>
      </c>
      <c r="G34" s="31">
        <v>0</v>
      </c>
      <c r="H34" s="31">
        <v>0</v>
      </c>
      <c r="I34" s="28">
        <f t="shared" si="0"/>
        <v>15.12</v>
      </c>
    </row>
    <row r="35" spans="1:9" ht="12.75" customHeight="1">
      <c r="A35" s="21">
        <v>28</v>
      </c>
      <c r="B35" s="94" t="s">
        <v>350</v>
      </c>
      <c r="C35" s="39" t="s">
        <v>58</v>
      </c>
      <c r="D35" s="21">
        <v>2007</v>
      </c>
      <c r="E35" s="31">
        <v>0</v>
      </c>
      <c r="F35" s="31">
        <v>0</v>
      </c>
      <c r="G35" s="31">
        <v>0</v>
      </c>
      <c r="H35" s="34">
        <v>14.4</v>
      </c>
      <c r="I35" s="28">
        <f t="shared" si="0"/>
        <v>14.4</v>
      </c>
    </row>
    <row r="36" spans="1:9" ht="12.75" customHeight="1">
      <c r="A36" s="21">
        <v>29</v>
      </c>
      <c r="B36" s="94" t="s">
        <v>351</v>
      </c>
      <c r="C36" s="39" t="s">
        <v>79</v>
      </c>
      <c r="D36" s="21">
        <v>2008</v>
      </c>
      <c r="E36" s="34">
        <v>0</v>
      </c>
      <c r="F36" s="31">
        <v>0</v>
      </c>
      <c r="G36" s="31">
        <v>14</v>
      </c>
      <c r="H36" s="31">
        <v>0</v>
      </c>
      <c r="I36" s="28">
        <f t="shared" si="0"/>
        <v>14</v>
      </c>
    </row>
    <row r="37" spans="1:9" ht="12.75" customHeight="1">
      <c r="A37" s="21">
        <v>30</v>
      </c>
      <c r="B37" s="94" t="s">
        <v>352</v>
      </c>
      <c r="C37" s="39" t="s">
        <v>37</v>
      </c>
      <c r="D37" s="21">
        <v>2008</v>
      </c>
      <c r="E37" s="31">
        <v>0</v>
      </c>
      <c r="F37" s="31">
        <v>0</v>
      </c>
      <c r="G37" s="31">
        <v>0</v>
      </c>
      <c r="H37" s="34">
        <v>12.96</v>
      </c>
      <c r="I37" s="28">
        <f t="shared" si="0"/>
        <v>12.96</v>
      </c>
    </row>
    <row r="38" spans="1:9" ht="12.75" customHeight="1">
      <c r="A38" s="21">
        <v>31</v>
      </c>
      <c r="B38" s="94" t="s">
        <v>353</v>
      </c>
      <c r="C38" s="39" t="s">
        <v>93</v>
      </c>
      <c r="D38" s="21">
        <v>2008</v>
      </c>
      <c r="E38" s="34">
        <v>0</v>
      </c>
      <c r="F38" s="68">
        <v>11.34</v>
      </c>
      <c r="G38" s="31">
        <v>0</v>
      </c>
      <c r="H38" s="31">
        <v>0</v>
      </c>
      <c r="I38" s="28">
        <f t="shared" si="0"/>
        <v>11.34</v>
      </c>
    </row>
    <row r="39" spans="1:9" ht="12.75" customHeight="1">
      <c r="A39" s="21">
        <v>32</v>
      </c>
      <c r="B39" s="37" t="s">
        <v>354</v>
      </c>
      <c r="C39" s="39" t="s">
        <v>32</v>
      </c>
      <c r="D39" s="21">
        <v>2007</v>
      </c>
      <c r="E39" s="34">
        <v>10</v>
      </c>
      <c r="F39" s="34">
        <v>0</v>
      </c>
      <c r="G39" s="31">
        <v>0</v>
      </c>
      <c r="H39" s="31">
        <v>0</v>
      </c>
      <c r="I39" s="28">
        <f t="shared" si="0"/>
        <v>10</v>
      </c>
    </row>
    <row r="40" spans="1:9" ht="12.75" customHeight="1">
      <c r="A40" s="21">
        <v>33</v>
      </c>
      <c r="B40" s="94" t="s">
        <v>355</v>
      </c>
      <c r="C40" s="39" t="s">
        <v>277</v>
      </c>
      <c r="D40" s="21">
        <v>2007</v>
      </c>
      <c r="E40" s="34">
        <v>0</v>
      </c>
      <c r="F40" s="31">
        <v>0</v>
      </c>
      <c r="G40" s="31">
        <v>9</v>
      </c>
      <c r="H40" s="31">
        <v>0</v>
      </c>
      <c r="I40" s="28">
        <f t="shared" si="0"/>
        <v>9</v>
      </c>
    </row>
    <row r="41" spans="1:9" ht="12.75" customHeight="1">
      <c r="A41" s="21">
        <v>34</v>
      </c>
      <c r="B41" s="87" t="s">
        <v>356</v>
      </c>
      <c r="C41" s="88" t="s">
        <v>76</v>
      </c>
      <c r="D41" s="21">
        <v>2007</v>
      </c>
      <c r="E41" s="34">
        <v>0</v>
      </c>
      <c r="F41" s="34">
        <v>0</v>
      </c>
      <c r="G41" s="31">
        <v>8</v>
      </c>
      <c r="H41" s="31">
        <v>0</v>
      </c>
      <c r="I41" s="28">
        <f t="shared" si="0"/>
        <v>8</v>
      </c>
    </row>
    <row r="42" spans="1:9" ht="12.75" customHeight="1">
      <c r="A42" s="21">
        <v>35</v>
      </c>
      <c r="B42" s="94" t="s">
        <v>357</v>
      </c>
      <c r="C42" s="39" t="s">
        <v>358</v>
      </c>
      <c r="D42" s="21">
        <v>2009</v>
      </c>
      <c r="E42" s="34">
        <v>0</v>
      </c>
      <c r="F42" s="31">
        <v>0</v>
      </c>
      <c r="G42" s="31">
        <v>7</v>
      </c>
      <c r="H42" s="31">
        <v>0</v>
      </c>
      <c r="I42" s="28">
        <f t="shared" si="0"/>
        <v>7</v>
      </c>
    </row>
    <row r="43" spans="1:9" ht="12.75" customHeight="1">
      <c r="A43" s="21">
        <v>36</v>
      </c>
      <c r="B43" s="37" t="s">
        <v>359</v>
      </c>
      <c r="C43" s="39" t="s">
        <v>32</v>
      </c>
      <c r="D43" s="21">
        <v>2007</v>
      </c>
      <c r="E43" s="34">
        <v>6</v>
      </c>
      <c r="F43" s="34">
        <v>0</v>
      </c>
      <c r="G43" s="31">
        <v>0</v>
      </c>
      <c r="H43" s="31">
        <v>0</v>
      </c>
      <c r="I43" s="28">
        <f t="shared" si="0"/>
        <v>6</v>
      </c>
    </row>
    <row r="44" spans="1:9" ht="12.75" customHeight="1">
      <c r="A44" s="21">
        <v>37</v>
      </c>
      <c r="B44" s="37" t="s">
        <v>360</v>
      </c>
      <c r="C44" s="39" t="s">
        <v>79</v>
      </c>
      <c r="D44" s="21">
        <v>2007</v>
      </c>
      <c r="E44" s="34">
        <v>5</v>
      </c>
      <c r="F44" s="34">
        <v>0</v>
      </c>
      <c r="G44" s="31">
        <v>0</v>
      </c>
      <c r="H44" s="31">
        <v>0</v>
      </c>
      <c r="I44" s="28">
        <f t="shared" si="0"/>
        <v>5</v>
      </c>
    </row>
    <row r="45" spans="1:9" ht="12.75" customHeight="1">
      <c r="A45" s="21">
        <v>37</v>
      </c>
      <c r="B45" s="94" t="s">
        <v>361</v>
      </c>
      <c r="C45" s="39" t="s">
        <v>32</v>
      </c>
      <c r="D45" s="21">
        <v>2007</v>
      </c>
      <c r="E45" s="34">
        <v>0</v>
      </c>
      <c r="F45" s="31">
        <v>0</v>
      </c>
      <c r="G45" s="34">
        <v>5</v>
      </c>
      <c r="H45" s="31">
        <v>0</v>
      </c>
      <c r="I45" s="28">
        <f t="shared" si="0"/>
        <v>5</v>
      </c>
    </row>
    <row r="46" spans="1:9" ht="12.75" customHeight="1">
      <c r="A46" s="21">
        <v>37</v>
      </c>
      <c r="B46" s="94" t="s">
        <v>362</v>
      </c>
      <c r="C46" s="39" t="s">
        <v>37</v>
      </c>
      <c r="D46" s="21">
        <v>2007</v>
      </c>
      <c r="E46" s="34">
        <v>0</v>
      </c>
      <c r="F46" s="31">
        <v>0</v>
      </c>
      <c r="G46" s="34">
        <v>5</v>
      </c>
      <c r="H46" s="31">
        <v>0</v>
      </c>
      <c r="I46" s="28">
        <f t="shared" si="0"/>
        <v>5</v>
      </c>
    </row>
    <row r="47" spans="1:9" ht="12.75" customHeight="1">
      <c r="A47" s="21">
        <v>40</v>
      </c>
      <c r="B47" s="94" t="s">
        <v>363</v>
      </c>
      <c r="C47" s="39" t="s">
        <v>276</v>
      </c>
      <c r="D47" s="21">
        <v>2009</v>
      </c>
      <c r="E47" s="34">
        <v>0</v>
      </c>
      <c r="F47" s="31">
        <v>0</v>
      </c>
      <c r="G47" s="31">
        <v>3</v>
      </c>
      <c r="H47" s="31">
        <v>0</v>
      </c>
      <c r="I47" s="28">
        <f t="shared" si="0"/>
        <v>3</v>
      </c>
    </row>
    <row r="48" spans="1:9" ht="12.75" customHeight="1">
      <c r="A48" s="21">
        <v>41</v>
      </c>
      <c r="B48" s="94" t="s">
        <v>364</v>
      </c>
      <c r="C48" s="39" t="s">
        <v>273</v>
      </c>
      <c r="D48" s="21">
        <v>2009</v>
      </c>
      <c r="E48" s="34">
        <v>0</v>
      </c>
      <c r="F48" s="31">
        <v>0</v>
      </c>
      <c r="G48" s="31">
        <v>2</v>
      </c>
      <c r="H48" s="31">
        <v>0</v>
      </c>
      <c r="I48" s="28">
        <f t="shared" si="0"/>
        <v>2</v>
      </c>
    </row>
    <row r="49" spans="1:9" ht="12.75" customHeight="1">
      <c r="A49" s="21">
        <v>42</v>
      </c>
      <c r="B49" s="94" t="s">
        <v>365</v>
      </c>
      <c r="C49" s="39" t="s">
        <v>114</v>
      </c>
      <c r="D49" s="21">
        <v>2007</v>
      </c>
      <c r="E49" s="34">
        <v>0</v>
      </c>
      <c r="F49" s="31">
        <v>0</v>
      </c>
      <c r="G49" s="31">
        <v>1</v>
      </c>
      <c r="H49" s="31">
        <v>0</v>
      </c>
      <c r="I49" s="28">
        <f t="shared" si="0"/>
        <v>1</v>
      </c>
    </row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25390625" style="1" customWidth="1"/>
    <col min="2" max="2" width="22.50390625" style="1" customWidth="1"/>
    <col min="3" max="3" width="18.50390625" style="1" customWidth="1"/>
    <col min="4" max="4" width="7.875" style="1" customWidth="1"/>
    <col min="5" max="7" width="10.75390625" style="40" customWidth="1"/>
    <col min="8" max="8" width="10.75390625" style="121" customWidth="1"/>
    <col min="9" max="16384" width="7.875" style="1" customWidth="1"/>
  </cols>
  <sheetData>
    <row r="1" spans="1:1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spans="1:8" ht="12.75" customHeight="1">
      <c r="A2" s="41"/>
      <c r="D2" s="41"/>
      <c r="E2" s="42"/>
      <c r="F2" s="42"/>
      <c r="G2" s="42"/>
      <c r="H2" s="46"/>
    </row>
    <row r="3" spans="1:8" s="43" customFormat="1" ht="12.75" customHeight="1">
      <c r="A3" s="96" t="s">
        <v>366</v>
      </c>
      <c r="B3" s="44"/>
      <c r="C3" s="44"/>
      <c r="D3" s="44"/>
      <c r="E3" s="48"/>
      <c r="F3" s="48"/>
      <c r="G3" s="48"/>
      <c r="H3" s="122"/>
    </row>
    <row r="4" spans="1:8" ht="12.75" customHeight="1">
      <c r="A4" s="41"/>
      <c r="D4" s="41"/>
      <c r="E4" s="42"/>
      <c r="F4" s="42"/>
      <c r="G4" s="42"/>
      <c r="H4" s="46"/>
    </row>
    <row r="5" spans="1:8" ht="12.75" customHeight="1">
      <c r="A5" s="41"/>
      <c r="D5" s="41"/>
      <c r="E5" s="42"/>
      <c r="F5" s="42"/>
      <c r="G5" s="42"/>
      <c r="H5" s="46"/>
    </row>
    <row r="6" spans="1:8" ht="12.75" customHeight="1">
      <c r="A6" s="16" t="s">
        <v>2</v>
      </c>
      <c r="B6" s="123" t="s">
        <v>3</v>
      </c>
      <c r="C6" s="123" t="s">
        <v>4</v>
      </c>
      <c r="D6" s="16" t="s">
        <v>65</v>
      </c>
      <c r="E6" s="15" t="s">
        <v>296</v>
      </c>
      <c r="F6" s="16" t="s">
        <v>268</v>
      </c>
      <c r="G6" s="15" t="s">
        <v>296</v>
      </c>
      <c r="H6" s="16" t="s">
        <v>71</v>
      </c>
    </row>
    <row r="7" spans="1:8" ht="12.75" customHeight="1">
      <c r="A7" s="16"/>
      <c r="B7" s="16"/>
      <c r="C7" s="16"/>
      <c r="D7" s="16"/>
      <c r="E7" s="136">
        <v>43625</v>
      </c>
      <c r="F7" s="55">
        <v>43732</v>
      </c>
      <c r="G7" s="136">
        <v>44085</v>
      </c>
      <c r="H7" s="16"/>
    </row>
    <row r="8" spans="1:8" ht="12.75" customHeight="1">
      <c r="A8" s="16"/>
      <c r="B8" s="16"/>
      <c r="C8" s="16"/>
      <c r="D8" s="16"/>
      <c r="E8" s="19" t="s">
        <v>106</v>
      </c>
      <c r="F8" s="19" t="s">
        <v>367</v>
      </c>
      <c r="G8" s="19" t="s">
        <v>368</v>
      </c>
      <c r="H8" s="16"/>
    </row>
    <row r="9" spans="1:8" s="2" customFormat="1" ht="12.75" customHeight="1">
      <c r="A9" s="131">
        <v>1</v>
      </c>
      <c r="B9" s="100" t="s">
        <v>329</v>
      </c>
      <c r="C9" s="100" t="s">
        <v>32</v>
      </c>
      <c r="D9" s="137">
        <v>2007</v>
      </c>
      <c r="E9" s="34">
        <v>51</v>
      </c>
      <c r="F9" s="31">
        <v>35.1</v>
      </c>
      <c r="G9" s="34">
        <v>67</v>
      </c>
      <c r="H9" s="128">
        <f aca="true" t="shared" si="0" ref="H9:H31">LARGE(E9:G9,1)+LARGE(E9:G9,2)</f>
        <v>118</v>
      </c>
    </row>
    <row r="10" spans="1:8" s="2" customFormat="1" ht="12.75" customHeight="1">
      <c r="A10" s="131">
        <v>2</v>
      </c>
      <c r="B10" s="100" t="s">
        <v>326</v>
      </c>
      <c r="C10" s="100" t="s">
        <v>273</v>
      </c>
      <c r="D10" s="137">
        <v>2007</v>
      </c>
      <c r="E10" s="34">
        <v>80</v>
      </c>
      <c r="F10" s="34">
        <v>0</v>
      </c>
      <c r="G10" s="34">
        <v>13.4</v>
      </c>
      <c r="H10" s="128">
        <f t="shared" si="0"/>
        <v>93.4</v>
      </c>
    </row>
    <row r="11" spans="1:8" s="2" customFormat="1" ht="14.25" customHeight="1">
      <c r="A11" s="131">
        <v>3</v>
      </c>
      <c r="B11" s="100" t="s">
        <v>324</v>
      </c>
      <c r="C11" s="100" t="s">
        <v>32</v>
      </c>
      <c r="D11" s="137">
        <v>2007</v>
      </c>
      <c r="E11" s="34">
        <v>40</v>
      </c>
      <c r="F11" s="31">
        <v>27.54</v>
      </c>
      <c r="G11" s="34">
        <v>36.85</v>
      </c>
      <c r="H11" s="128">
        <f t="shared" si="0"/>
        <v>76.85</v>
      </c>
    </row>
    <row r="12" spans="1:8" s="2" customFormat="1" ht="14.25" customHeight="1">
      <c r="A12" s="131">
        <v>4</v>
      </c>
      <c r="B12" s="100" t="s">
        <v>336</v>
      </c>
      <c r="C12" s="100" t="s">
        <v>272</v>
      </c>
      <c r="D12" s="137">
        <v>2007</v>
      </c>
      <c r="E12" s="34">
        <v>28</v>
      </c>
      <c r="F12" s="34">
        <v>0</v>
      </c>
      <c r="G12" s="34">
        <v>43.55</v>
      </c>
      <c r="H12" s="128">
        <f t="shared" si="0"/>
        <v>71.55</v>
      </c>
    </row>
    <row r="13" spans="1:8" s="2" customFormat="1" ht="14.25" customHeight="1">
      <c r="A13" s="131">
        <v>5</v>
      </c>
      <c r="B13" s="100" t="s">
        <v>333</v>
      </c>
      <c r="C13" s="100" t="s">
        <v>32</v>
      </c>
      <c r="D13" s="137">
        <v>2007</v>
      </c>
      <c r="E13" s="34">
        <v>43</v>
      </c>
      <c r="F13" s="68">
        <v>12.96</v>
      </c>
      <c r="G13" s="34">
        <v>26.8</v>
      </c>
      <c r="H13" s="128">
        <f t="shared" si="0"/>
        <v>69.8</v>
      </c>
    </row>
    <row r="14" spans="1:8" s="2" customFormat="1" ht="14.25" customHeight="1">
      <c r="A14" s="131">
        <v>6</v>
      </c>
      <c r="B14" s="100" t="s">
        <v>323</v>
      </c>
      <c r="C14" s="100" t="s">
        <v>37</v>
      </c>
      <c r="D14" s="137">
        <v>2007</v>
      </c>
      <c r="E14" s="34">
        <v>14</v>
      </c>
      <c r="F14" s="34">
        <v>0</v>
      </c>
      <c r="G14" s="34">
        <v>53.6</v>
      </c>
      <c r="H14" s="128">
        <f t="shared" si="0"/>
        <v>67.6</v>
      </c>
    </row>
    <row r="15" spans="1:8" s="2" customFormat="1" ht="14.25" customHeight="1">
      <c r="A15" s="131">
        <v>7</v>
      </c>
      <c r="B15" s="100" t="s">
        <v>325</v>
      </c>
      <c r="C15" s="100" t="s">
        <v>74</v>
      </c>
      <c r="D15" s="137">
        <v>2007</v>
      </c>
      <c r="E15" s="34">
        <v>10</v>
      </c>
      <c r="F15" s="31">
        <v>29.7</v>
      </c>
      <c r="G15" s="34">
        <v>31.49</v>
      </c>
      <c r="H15" s="128">
        <f t="shared" si="0"/>
        <v>61.19</v>
      </c>
    </row>
    <row r="16" spans="1:8" s="2" customFormat="1" ht="14.25" customHeight="1">
      <c r="A16" s="131">
        <v>8</v>
      </c>
      <c r="B16" s="100" t="s">
        <v>330</v>
      </c>
      <c r="C16" s="100" t="s">
        <v>273</v>
      </c>
      <c r="D16" s="137">
        <v>2007</v>
      </c>
      <c r="E16" s="34">
        <v>55</v>
      </c>
      <c r="F16" s="34">
        <v>0</v>
      </c>
      <c r="G16" s="34">
        <v>0</v>
      </c>
      <c r="H16" s="128">
        <f t="shared" si="0"/>
        <v>55</v>
      </c>
    </row>
    <row r="17" spans="1:8" s="2" customFormat="1" ht="14.25" customHeight="1">
      <c r="A17" s="131">
        <v>9</v>
      </c>
      <c r="B17" s="100" t="s">
        <v>328</v>
      </c>
      <c r="C17" s="100" t="s">
        <v>74</v>
      </c>
      <c r="D17" s="131">
        <v>2007</v>
      </c>
      <c r="E17" s="34">
        <v>0</v>
      </c>
      <c r="F17" s="68">
        <v>15.12</v>
      </c>
      <c r="G17" s="34">
        <v>34.17</v>
      </c>
      <c r="H17" s="128">
        <f t="shared" si="0"/>
        <v>49.29</v>
      </c>
    </row>
    <row r="18" spans="1:8" s="2" customFormat="1" ht="14.25" customHeight="1">
      <c r="A18" s="131">
        <v>10</v>
      </c>
      <c r="B18" s="100" t="s">
        <v>331</v>
      </c>
      <c r="C18" s="100" t="s">
        <v>93</v>
      </c>
      <c r="D18" s="131">
        <v>2008</v>
      </c>
      <c r="E18" s="34">
        <v>0</v>
      </c>
      <c r="F18" s="68">
        <v>18.36</v>
      </c>
      <c r="G18" s="34">
        <v>24.79</v>
      </c>
      <c r="H18" s="128">
        <f t="shared" si="0"/>
        <v>43.15</v>
      </c>
    </row>
    <row r="19" spans="1:8" s="2" customFormat="1" ht="14.25" customHeight="1">
      <c r="A19" s="131">
        <v>11</v>
      </c>
      <c r="B19" s="100" t="s">
        <v>334</v>
      </c>
      <c r="C19" s="138" t="s">
        <v>74</v>
      </c>
      <c r="D19" s="131">
        <v>2009</v>
      </c>
      <c r="E19" s="34">
        <v>0</v>
      </c>
      <c r="F19" s="68">
        <v>14.04</v>
      </c>
      <c r="G19" s="34">
        <v>17.42</v>
      </c>
      <c r="H19" s="128">
        <f t="shared" si="0"/>
        <v>31.46</v>
      </c>
    </row>
    <row r="20" spans="1:8" s="2" customFormat="1" ht="14.25" customHeight="1">
      <c r="A20" s="131">
        <v>12</v>
      </c>
      <c r="B20" s="100" t="s">
        <v>350</v>
      </c>
      <c r="C20" s="100" t="s">
        <v>272</v>
      </c>
      <c r="D20" s="137">
        <v>2007</v>
      </c>
      <c r="E20" s="34">
        <v>18</v>
      </c>
      <c r="F20" s="34">
        <v>0</v>
      </c>
      <c r="G20" s="34">
        <v>12.06</v>
      </c>
      <c r="H20" s="128">
        <f t="shared" si="0"/>
        <v>30.060000000000002</v>
      </c>
    </row>
    <row r="21" spans="1:8" s="2" customFormat="1" ht="14.25" customHeight="1">
      <c r="A21" s="131">
        <v>13</v>
      </c>
      <c r="B21" s="100" t="s">
        <v>327</v>
      </c>
      <c r="C21" s="100" t="s">
        <v>32</v>
      </c>
      <c r="D21" s="131">
        <v>2008</v>
      </c>
      <c r="E21" s="34">
        <v>0</v>
      </c>
      <c r="F21" s="34">
        <v>0</v>
      </c>
      <c r="G21" s="34">
        <v>28.81</v>
      </c>
      <c r="H21" s="128">
        <f t="shared" si="0"/>
        <v>28.81</v>
      </c>
    </row>
    <row r="22" spans="1:8" s="2" customFormat="1" ht="14.25" customHeight="1">
      <c r="A22" s="131">
        <v>14</v>
      </c>
      <c r="B22" s="100" t="s">
        <v>346</v>
      </c>
      <c r="C22" s="100" t="s">
        <v>77</v>
      </c>
      <c r="D22" s="131">
        <v>2007</v>
      </c>
      <c r="E22" s="34">
        <v>0</v>
      </c>
      <c r="F22" s="34">
        <v>0</v>
      </c>
      <c r="G22" s="34">
        <v>22.78</v>
      </c>
      <c r="H22" s="128">
        <f t="shared" si="0"/>
        <v>22.78</v>
      </c>
    </row>
    <row r="23" spans="1:8" s="2" customFormat="1" ht="14.25" customHeight="1">
      <c r="A23" s="131">
        <v>15</v>
      </c>
      <c r="B23" s="100" t="s">
        <v>335</v>
      </c>
      <c r="C23" s="100" t="s">
        <v>32</v>
      </c>
      <c r="D23" s="131">
        <v>2009</v>
      </c>
      <c r="E23" s="34">
        <v>0</v>
      </c>
      <c r="F23" s="34">
        <v>0</v>
      </c>
      <c r="G23" s="34">
        <v>20.77</v>
      </c>
      <c r="H23" s="128">
        <f t="shared" si="0"/>
        <v>20.77</v>
      </c>
    </row>
    <row r="24" spans="1:8" s="2" customFormat="1" ht="14.25" customHeight="1">
      <c r="A24" s="131">
        <v>16</v>
      </c>
      <c r="B24" s="100" t="s">
        <v>362</v>
      </c>
      <c r="C24" s="100" t="s">
        <v>37</v>
      </c>
      <c r="D24" s="131">
        <v>2007</v>
      </c>
      <c r="E24" s="34">
        <v>0</v>
      </c>
      <c r="F24" s="34">
        <v>0</v>
      </c>
      <c r="G24" s="34">
        <v>18.76</v>
      </c>
      <c r="H24" s="128">
        <f t="shared" si="0"/>
        <v>18.76</v>
      </c>
    </row>
    <row r="25" spans="1:8" s="2" customFormat="1" ht="14.25" customHeight="1">
      <c r="A25" s="131">
        <v>17</v>
      </c>
      <c r="B25" s="100" t="s">
        <v>340</v>
      </c>
      <c r="C25" s="100" t="s">
        <v>76</v>
      </c>
      <c r="D25" s="131">
        <v>2007</v>
      </c>
      <c r="E25" s="34">
        <v>0</v>
      </c>
      <c r="F25" s="34">
        <v>0</v>
      </c>
      <c r="G25" s="34">
        <v>16.08</v>
      </c>
      <c r="H25" s="128">
        <f t="shared" si="0"/>
        <v>16.08</v>
      </c>
    </row>
    <row r="26" spans="1:8" s="2" customFormat="1" ht="14.25" customHeight="1">
      <c r="A26" s="131">
        <v>18</v>
      </c>
      <c r="B26" s="100" t="s">
        <v>355</v>
      </c>
      <c r="C26" s="100" t="s">
        <v>76</v>
      </c>
      <c r="D26" s="131">
        <v>2007</v>
      </c>
      <c r="E26" s="34">
        <v>0</v>
      </c>
      <c r="F26" s="34">
        <v>0</v>
      </c>
      <c r="G26" s="34">
        <v>14.74</v>
      </c>
      <c r="H26" s="128">
        <f t="shared" si="0"/>
        <v>14.74</v>
      </c>
    </row>
    <row r="27" spans="1:8" s="2" customFormat="1" ht="14.25" customHeight="1">
      <c r="A27" s="131">
        <v>19</v>
      </c>
      <c r="B27" s="100" t="s">
        <v>353</v>
      </c>
      <c r="C27" s="100" t="s">
        <v>93</v>
      </c>
      <c r="D27" s="131">
        <v>2008</v>
      </c>
      <c r="E27" s="34">
        <v>0</v>
      </c>
      <c r="F27" s="68">
        <v>11.88</v>
      </c>
      <c r="G27" s="34">
        <v>0</v>
      </c>
      <c r="H27" s="128">
        <f t="shared" si="0"/>
        <v>11.88</v>
      </c>
    </row>
    <row r="28" spans="1:8" s="2" customFormat="1" ht="14.25" customHeight="1">
      <c r="A28" s="131">
        <v>20</v>
      </c>
      <c r="B28" s="100" t="s">
        <v>361</v>
      </c>
      <c r="C28" s="100" t="s">
        <v>32</v>
      </c>
      <c r="D28" s="131">
        <v>2007</v>
      </c>
      <c r="E28" s="34">
        <v>0</v>
      </c>
      <c r="F28" s="34">
        <v>0</v>
      </c>
      <c r="G28" s="34">
        <v>10.72</v>
      </c>
      <c r="H28" s="128">
        <f t="shared" si="0"/>
        <v>10.72</v>
      </c>
    </row>
    <row r="29" spans="1:8" s="2" customFormat="1" ht="14.25" customHeight="1">
      <c r="A29" s="131">
        <v>21</v>
      </c>
      <c r="B29" s="100" t="s">
        <v>337</v>
      </c>
      <c r="C29" s="100" t="s">
        <v>273</v>
      </c>
      <c r="D29" s="131">
        <v>2009</v>
      </c>
      <c r="E29" s="34">
        <v>0</v>
      </c>
      <c r="F29" s="34">
        <v>0</v>
      </c>
      <c r="G29" s="34">
        <v>9.38</v>
      </c>
      <c r="H29" s="128">
        <f t="shared" si="0"/>
        <v>9.38</v>
      </c>
    </row>
    <row r="30" spans="1:8" s="2" customFormat="1" ht="14.25" customHeight="1">
      <c r="A30" s="131">
        <v>22</v>
      </c>
      <c r="B30" s="100" t="s">
        <v>354</v>
      </c>
      <c r="C30" s="100" t="s">
        <v>32</v>
      </c>
      <c r="D30" s="131">
        <v>2007</v>
      </c>
      <c r="E30" s="34">
        <v>0</v>
      </c>
      <c r="F30" s="68">
        <v>8.64</v>
      </c>
      <c r="G30" s="34">
        <v>0</v>
      </c>
      <c r="H30" s="128">
        <f t="shared" si="0"/>
        <v>8.64</v>
      </c>
    </row>
    <row r="31" spans="1:8" s="2" customFormat="1" ht="14.25" customHeight="1">
      <c r="A31" s="131">
        <v>23</v>
      </c>
      <c r="B31" s="100" t="s">
        <v>342</v>
      </c>
      <c r="C31" s="100" t="s">
        <v>272</v>
      </c>
      <c r="D31" s="131">
        <v>2007</v>
      </c>
      <c r="E31" s="34">
        <v>0</v>
      </c>
      <c r="F31" s="34">
        <v>0</v>
      </c>
      <c r="G31" s="34">
        <v>8.04</v>
      </c>
      <c r="H31" s="128">
        <f t="shared" si="0"/>
        <v>8.04</v>
      </c>
    </row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7.50390625" style="139" customWidth="1"/>
    <col min="4" max="4" width="5.125" style="114" customWidth="1"/>
    <col min="5" max="6" width="8.875" style="79" customWidth="1"/>
    <col min="7" max="7" width="10.875" style="79" customWidth="1"/>
    <col min="8" max="8" width="9.00390625" style="2" customWidth="1"/>
    <col min="9" max="9" width="9.00390625" style="1" customWidth="1"/>
    <col min="10" max="16384" width="8.87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spans="1:9" ht="16.5" customHeight="1">
      <c r="A2" s="4"/>
      <c r="I2" s="79"/>
    </row>
    <row r="3" spans="1:9" ht="16.5" customHeight="1">
      <c r="A3" s="7" t="s">
        <v>369</v>
      </c>
      <c r="I3" s="79"/>
    </row>
    <row r="4" spans="1:9" ht="12.75" customHeight="1">
      <c r="A4" s="9"/>
      <c r="B4" s="9"/>
      <c r="C4" s="140"/>
      <c r="D4" s="9"/>
      <c r="E4" s="11"/>
      <c r="F4" s="11"/>
      <c r="G4" s="11"/>
      <c r="H4" s="10"/>
      <c r="I4" s="11"/>
    </row>
    <row r="5" spans="1:9" ht="22.5" customHeight="1">
      <c r="A5" s="12" t="s">
        <v>2</v>
      </c>
      <c r="B5" s="93" t="s">
        <v>3</v>
      </c>
      <c r="C5" s="109" t="s">
        <v>4</v>
      </c>
      <c r="D5" s="12" t="s">
        <v>5</v>
      </c>
      <c r="E5" s="16" t="s">
        <v>296</v>
      </c>
      <c r="F5" s="16" t="s">
        <v>206</v>
      </c>
      <c r="G5" s="16" t="s">
        <v>207</v>
      </c>
      <c r="H5" s="15" t="s">
        <v>296</v>
      </c>
      <c r="I5" s="12" t="s">
        <v>13</v>
      </c>
    </row>
    <row r="6" spans="1:9" ht="13.5" customHeight="1">
      <c r="A6" s="12"/>
      <c r="B6" s="93"/>
      <c r="C6" s="109"/>
      <c r="D6" s="12"/>
      <c r="E6" s="117">
        <v>43625</v>
      </c>
      <c r="F6" s="117">
        <v>43732</v>
      </c>
      <c r="G6" s="117">
        <v>43474</v>
      </c>
      <c r="H6" s="136">
        <v>44085</v>
      </c>
      <c r="I6" s="12"/>
    </row>
    <row r="7" spans="1:9" ht="15" customHeight="1">
      <c r="A7" s="12"/>
      <c r="B7" s="93"/>
      <c r="C7" s="109"/>
      <c r="D7" s="12"/>
      <c r="E7" s="18" t="s">
        <v>106</v>
      </c>
      <c r="F7" s="18" t="s">
        <v>370</v>
      </c>
      <c r="G7" s="18" t="s">
        <v>106</v>
      </c>
      <c r="H7" s="19" t="s">
        <v>371</v>
      </c>
      <c r="I7" s="12"/>
    </row>
    <row r="8" spans="1:9" s="95" customFormat="1" ht="12.75" customHeight="1">
      <c r="A8" s="76">
        <v>1</v>
      </c>
      <c r="B8" s="2" t="s">
        <v>323</v>
      </c>
      <c r="C8" s="33" t="s">
        <v>37</v>
      </c>
      <c r="D8" s="76">
        <v>2007</v>
      </c>
      <c r="E8" s="132">
        <v>40</v>
      </c>
      <c r="F8" s="132">
        <v>0</v>
      </c>
      <c r="G8" s="31">
        <v>100</v>
      </c>
      <c r="H8" s="34">
        <v>58.4</v>
      </c>
      <c r="I8" s="28">
        <f aca="true" t="shared" si="0" ref="I8:I41">LARGE(E8:H8,1)+LARGE(E8:H8,2)+LARGE(E8:H8,3)</f>
        <v>198.4</v>
      </c>
    </row>
    <row r="9" spans="1:9" s="95" customFormat="1" ht="12.75" customHeight="1">
      <c r="A9" s="76">
        <v>2</v>
      </c>
      <c r="B9" s="37" t="s">
        <v>372</v>
      </c>
      <c r="C9" s="73" t="s">
        <v>185</v>
      </c>
      <c r="D9" s="76">
        <v>2007</v>
      </c>
      <c r="E9" s="132">
        <v>37</v>
      </c>
      <c r="F9" s="132">
        <v>0</v>
      </c>
      <c r="G9" s="31">
        <v>80</v>
      </c>
      <c r="H9" s="34">
        <v>29.2</v>
      </c>
      <c r="I9" s="28">
        <f t="shared" si="0"/>
        <v>146.2</v>
      </c>
    </row>
    <row r="10" spans="1:9" s="95" customFormat="1" ht="12.75" customHeight="1">
      <c r="A10" s="76">
        <v>3</v>
      </c>
      <c r="B10" s="100" t="s">
        <v>373</v>
      </c>
      <c r="C10" s="100" t="s">
        <v>76</v>
      </c>
      <c r="D10" s="76">
        <v>2007</v>
      </c>
      <c r="E10" s="132">
        <v>24</v>
      </c>
      <c r="F10" s="68">
        <v>17.36</v>
      </c>
      <c r="G10" s="31">
        <v>43</v>
      </c>
      <c r="H10" s="34">
        <v>73</v>
      </c>
      <c r="I10" s="28">
        <f t="shared" si="0"/>
        <v>140</v>
      </c>
    </row>
    <row r="11" spans="1:9" s="95" customFormat="1" ht="12.75" customHeight="1">
      <c r="A11" s="76">
        <v>4</v>
      </c>
      <c r="B11" s="100" t="s">
        <v>329</v>
      </c>
      <c r="C11" s="71" t="s">
        <v>32</v>
      </c>
      <c r="D11" s="76">
        <v>2007</v>
      </c>
      <c r="E11" s="68">
        <v>21</v>
      </c>
      <c r="F11" s="68">
        <v>56</v>
      </c>
      <c r="G11" s="31">
        <v>31</v>
      </c>
      <c r="H11" s="34">
        <v>34.31</v>
      </c>
      <c r="I11" s="28">
        <f t="shared" si="0"/>
        <v>121.31</v>
      </c>
    </row>
    <row r="12" spans="1:9" s="95" customFormat="1" ht="12.75" customHeight="1">
      <c r="A12" s="76">
        <v>5</v>
      </c>
      <c r="B12" s="100" t="s">
        <v>349</v>
      </c>
      <c r="C12" s="100" t="s">
        <v>74</v>
      </c>
      <c r="D12" s="137">
        <v>2007</v>
      </c>
      <c r="E12" s="132">
        <v>14</v>
      </c>
      <c r="F12" s="68">
        <v>11.2</v>
      </c>
      <c r="G12" s="31">
        <v>65</v>
      </c>
      <c r="H12" s="34">
        <v>37.23</v>
      </c>
      <c r="I12" s="28">
        <f t="shared" si="0"/>
        <v>116.22999999999999</v>
      </c>
    </row>
    <row r="13" spans="1:9" s="95" customFormat="1" ht="12.75" customHeight="1">
      <c r="A13" s="76">
        <v>6</v>
      </c>
      <c r="B13" s="100" t="s">
        <v>331</v>
      </c>
      <c r="C13" s="100" t="s">
        <v>93</v>
      </c>
      <c r="D13" s="76">
        <v>2008</v>
      </c>
      <c r="E13" s="132">
        <v>2</v>
      </c>
      <c r="F13" s="68">
        <v>22.4</v>
      </c>
      <c r="G13" s="31">
        <v>51</v>
      </c>
      <c r="H13" s="34">
        <v>24.82</v>
      </c>
      <c r="I13" s="28">
        <f t="shared" si="0"/>
        <v>98.22</v>
      </c>
    </row>
    <row r="14" spans="1:9" s="95" customFormat="1" ht="12.75" customHeight="1">
      <c r="A14" s="76">
        <v>7</v>
      </c>
      <c r="B14" s="100" t="s">
        <v>362</v>
      </c>
      <c r="C14" s="33" t="s">
        <v>37</v>
      </c>
      <c r="D14" s="76">
        <v>2007</v>
      </c>
      <c r="E14" s="135">
        <v>0</v>
      </c>
      <c r="F14" s="132">
        <v>0</v>
      </c>
      <c r="G14" s="31">
        <v>55</v>
      </c>
      <c r="H14" s="34">
        <v>40.15</v>
      </c>
      <c r="I14" s="28">
        <f t="shared" si="0"/>
        <v>95.15</v>
      </c>
    </row>
    <row r="15" spans="1:9" s="95" customFormat="1" ht="12.75" customHeight="1">
      <c r="A15" s="76">
        <v>8</v>
      </c>
      <c r="B15" s="37" t="s">
        <v>326</v>
      </c>
      <c r="C15" s="73" t="s">
        <v>29</v>
      </c>
      <c r="D15" s="76">
        <v>2007</v>
      </c>
      <c r="E15" s="132">
        <v>5</v>
      </c>
      <c r="F15" s="132">
        <v>0</v>
      </c>
      <c r="G15" s="31">
        <v>47</v>
      </c>
      <c r="H15" s="34">
        <v>31.39</v>
      </c>
      <c r="I15" s="28">
        <f t="shared" si="0"/>
        <v>83.39</v>
      </c>
    </row>
    <row r="16" spans="1:9" s="95" customFormat="1" ht="12.75" customHeight="1">
      <c r="A16" s="76">
        <v>9</v>
      </c>
      <c r="B16" s="102" t="s">
        <v>352</v>
      </c>
      <c r="C16" s="100" t="s">
        <v>37</v>
      </c>
      <c r="D16" s="76">
        <v>2008</v>
      </c>
      <c r="E16" s="135">
        <v>0</v>
      </c>
      <c r="F16" s="135">
        <v>0</v>
      </c>
      <c r="G16" s="31">
        <v>28</v>
      </c>
      <c r="H16" s="34">
        <v>47.45</v>
      </c>
      <c r="I16" s="28">
        <f t="shared" si="0"/>
        <v>75.45</v>
      </c>
    </row>
    <row r="17" spans="1:9" s="95" customFormat="1" ht="12.75" customHeight="1">
      <c r="A17" s="76">
        <v>10</v>
      </c>
      <c r="B17" s="37" t="s">
        <v>330</v>
      </c>
      <c r="C17" s="73" t="s">
        <v>29</v>
      </c>
      <c r="D17" s="76">
        <v>2007</v>
      </c>
      <c r="E17" s="132">
        <v>31</v>
      </c>
      <c r="F17" s="132">
        <v>0</v>
      </c>
      <c r="G17" s="31">
        <v>40</v>
      </c>
      <c r="H17" s="31">
        <v>0</v>
      </c>
      <c r="I17" s="28">
        <f t="shared" si="0"/>
        <v>71</v>
      </c>
    </row>
    <row r="18" spans="1:9" s="95" customFormat="1" ht="12.75" customHeight="1">
      <c r="A18" s="76">
        <v>11</v>
      </c>
      <c r="B18" s="102" t="s">
        <v>333</v>
      </c>
      <c r="C18" s="73" t="s">
        <v>32</v>
      </c>
      <c r="D18" s="76">
        <v>2007</v>
      </c>
      <c r="E18" s="135">
        <v>0</v>
      </c>
      <c r="F18" s="68">
        <v>20.72</v>
      </c>
      <c r="G18" s="31">
        <v>24</v>
      </c>
      <c r="H18" s="34">
        <v>22.63</v>
      </c>
      <c r="I18" s="28">
        <f t="shared" si="0"/>
        <v>67.35</v>
      </c>
    </row>
    <row r="19" spans="1:9" s="95" customFormat="1" ht="12.75" customHeight="1">
      <c r="A19" s="76">
        <v>12</v>
      </c>
      <c r="B19" s="100" t="s">
        <v>324</v>
      </c>
      <c r="C19" s="71" t="s">
        <v>32</v>
      </c>
      <c r="D19" s="76">
        <v>2007</v>
      </c>
      <c r="E19" s="135">
        <v>0</v>
      </c>
      <c r="F19" s="68">
        <v>10.08</v>
      </c>
      <c r="G19" s="31">
        <v>37</v>
      </c>
      <c r="H19" s="34">
        <v>10.22</v>
      </c>
      <c r="I19" s="28">
        <f t="shared" si="0"/>
        <v>57.3</v>
      </c>
    </row>
    <row r="20" spans="1:9" s="95" customFormat="1" ht="12.75" customHeight="1">
      <c r="A20" s="76">
        <v>13</v>
      </c>
      <c r="B20" s="102" t="s">
        <v>327</v>
      </c>
      <c r="C20" s="73" t="s">
        <v>32</v>
      </c>
      <c r="D20" s="141">
        <v>2008</v>
      </c>
      <c r="E20" s="132">
        <v>10</v>
      </c>
      <c r="F20" s="132">
        <v>0</v>
      </c>
      <c r="G20" s="31">
        <v>34</v>
      </c>
      <c r="H20" s="31">
        <v>0</v>
      </c>
      <c r="I20" s="28">
        <f t="shared" si="0"/>
        <v>44</v>
      </c>
    </row>
    <row r="21" spans="1:9" s="95" customFormat="1" ht="12.75" customHeight="1">
      <c r="A21" s="76">
        <v>14</v>
      </c>
      <c r="B21" s="102" t="s">
        <v>355</v>
      </c>
      <c r="C21" s="100" t="s">
        <v>76</v>
      </c>
      <c r="D21" s="76">
        <v>2007</v>
      </c>
      <c r="E21" s="135">
        <v>0</v>
      </c>
      <c r="F21" s="132">
        <v>0</v>
      </c>
      <c r="G21" s="31">
        <v>26</v>
      </c>
      <c r="H21" s="34">
        <v>16.06</v>
      </c>
      <c r="I21" s="28">
        <f t="shared" si="0"/>
        <v>42.06</v>
      </c>
    </row>
    <row r="22" spans="1:9" s="95" customFormat="1" ht="12.75" customHeight="1">
      <c r="A22" s="76">
        <v>15</v>
      </c>
      <c r="B22" s="113" t="s">
        <v>374</v>
      </c>
      <c r="C22" s="113" t="s">
        <v>58</v>
      </c>
      <c r="D22" s="76">
        <v>2007</v>
      </c>
      <c r="E22" s="132">
        <v>0</v>
      </c>
      <c r="F22" s="31">
        <v>12.32</v>
      </c>
      <c r="G22" s="31">
        <v>9</v>
      </c>
      <c r="H22" s="34">
        <v>17.52</v>
      </c>
      <c r="I22" s="28">
        <f t="shared" si="0"/>
        <v>38.84</v>
      </c>
    </row>
    <row r="23" spans="1:9" s="95" customFormat="1" ht="12.75" customHeight="1">
      <c r="A23" s="76">
        <v>16</v>
      </c>
      <c r="B23" s="102" t="s">
        <v>356</v>
      </c>
      <c r="C23" s="100" t="s">
        <v>76</v>
      </c>
      <c r="D23" s="76">
        <v>2007</v>
      </c>
      <c r="E23" s="68">
        <v>3.5</v>
      </c>
      <c r="F23" s="132">
        <v>0</v>
      </c>
      <c r="G23" s="31">
        <v>18</v>
      </c>
      <c r="H23" s="34">
        <v>14.6</v>
      </c>
      <c r="I23" s="28">
        <f t="shared" si="0"/>
        <v>36.1</v>
      </c>
    </row>
    <row r="24" spans="1:9" s="95" customFormat="1" ht="12.75" customHeight="1">
      <c r="A24" s="76">
        <v>17</v>
      </c>
      <c r="B24" s="102" t="s">
        <v>375</v>
      </c>
      <c r="C24" s="100" t="s">
        <v>142</v>
      </c>
      <c r="D24" s="76">
        <v>2007</v>
      </c>
      <c r="E24" s="135">
        <v>0</v>
      </c>
      <c r="F24" s="135">
        <v>0</v>
      </c>
      <c r="G24" s="31">
        <v>20</v>
      </c>
      <c r="H24" s="34">
        <v>11.68</v>
      </c>
      <c r="I24" s="28">
        <f t="shared" si="0"/>
        <v>31.68</v>
      </c>
    </row>
    <row r="25" spans="1:9" s="95" customFormat="1" ht="12.75" customHeight="1">
      <c r="A25" s="76">
        <v>18</v>
      </c>
      <c r="B25" s="102" t="s">
        <v>340</v>
      </c>
      <c r="C25" s="100" t="s">
        <v>76</v>
      </c>
      <c r="D25" s="76">
        <v>2007</v>
      </c>
      <c r="E25" s="31">
        <v>0</v>
      </c>
      <c r="F25" s="31">
        <v>0</v>
      </c>
      <c r="G25" s="31">
        <v>0</v>
      </c>
      <c r="H25" s="34">
        <v>27.01</v>
      </c>
      <c r="I25" s="28">
        <f t="shared" si="0"/>
        <v>27.01</v>
      </c>
    </row>
    <row r="26" spans="1:9" s="95" customFormat="1" ht="12.75" customHeight="1">
      <c r="A26" s="76">
        <v>19</v>
      </c>
      <c r="B26" s="100" t="s">
        <v>348</v>
      </c>
      <c r="C26" s="100" t="s">
        <v>58</v>
      </c>
      <c r="D26" s="76">
        <v>2007</v>
      </c>
      <c r="E26" s="132">
        <v>6</v>
      </c>
      <c r="F26" s="132">
        <v>0</v>
      </c>
      <c r="G26" s="34">
        <v>0</v>
      </c>
      <c r="H26" s="34">
        <v>18.98</v>
      </c>
      <c r="I26" s="28">
        <f t="shared" si="0"/>
        <v>24.98</v>
      </c>
    </row>
    <row r="27" spans="1:9" s="95" customFormat="1" ht="12.75" customHeight="1">
      <c r="A27" s="76">
        <v>20</v>
      </c>
      <c r="B27" s="102" t="s">
        <v>345</v>
      </c>
      <c r="C27" s="100" t="s">
        <v>273</v>
      </c>
      <c r="D27" s="76">
        <v>2007</v>
      </c>
      <c r="E27" s="135">
        <v>0</v>
      </c>
      <c r="F27" s="135">
        <v>0</v>
      </c>
      <c r="G27" s="31">
        <v>14</v>
      </c>
      <c r="H27" s="34">
        <v>8.76</v>
      </c>
      <c r="I27" s="28">
        <f t="shared" si="0"/>
        <v>22.759999999999998</v>
      </c>
    </row>
    <row r="28" spans="1:9" s="95" customFormat="1" ht="12.75" customHeight="1">
      <c r="A28" s="76">
        <v>21</v>
      </c>
      <c r="B28" s="102" t="s">
        <v>363</v>
      </c>
      <c r="C28" s="100" t="s">
        <v>185</v>
      </c>
      <c r="D28" s="76">
        <v>2009</v>
      </c>
      <c r="E28" s="135">
        <v>0</v>
      </c>
      <c r="F28" s="135">
        <v>0</v>
      </c>
      <c r="G28" s="31">
        <v>22</v>
      </c>
      <c r="H28" s="31">
        <v>0</v>
      </c>
      <c r="I28" s="28">
        <f t="shared" si="0"/>
        <v>22</v>
      </c>
    </row>
    <row r="29" spans="1:9" s="95" customFormat="1" ht="12.75" customHeight="1">
      <c r="A29" s="76">
        <v>22</v>
      </c>
      <c r="B29" s="102" t="s">
        <v>376</v>
      </c>
      <c r="C29" s="100" t="s">
        <v>58</v>
      </c>
      <c r="D29" s="76">
        <v>2008</v>
      </c>
      <c r="E29" s="31">
        <v>0</v>
      </c>
      <c r="F29" s="31">
        <v>0</v>
      </c>
      <c r="G29" s="31">
        <v>0</v>
      </c>
      <c r="H29" s="34">
        <v>20.44</v>
      </c>
      <c r="I29" s="28">
        <f t="shared" si="0"/>
        <v>20.44</v>
      </c>
    </row>
    <row r="30" spans="1:9" s="95" customFormat="1" ht="12.75" customHeight="1">
      <c r="A30" s="76">
        <v>23</v>
      </c>
      <c r="B30" s="102" t="s">
        <v>377</v>
      </c>
      <c r="C30" s="100" t="s">
        <v>244</v>
      </c>
      <c r="D30" s="76">
        <v>2008</v>
      </c>
      <c r="E30" s="135">
        <v>0</v>
      </c>
      <c r="F30" s="135">
        <v>0</v>
      </c>
      <c r="G30" s="31">
        <v>16</v>
      </c>
      <c r="H30" s="31">
        <v>0</v>
      </c>
      <c r="I30" s="28">
        <f t="shared" si="0"/>
        <v>16</v>
      </c>
    </row>
    <row r="31" spans="1:9" s="95" customFormat="1" ht="12.75" customHeight="1">
      <c r="A31" s="76">
        <v>24</v>
      </c>
      <c r="B31" s="113" t="s">
        <v>353</v>
      </c>
      <c r="C31" s="113" t="s">
        <v>93</v>
      </c>
      <c r="D31" s="76">
        <v>2008</v>
      </c>
      <c r="E31" s="132">
        <v>0</v>
      </c>
      <c r="F31" s="31">
        <v>7.84</v>
      </c>
      <c r="G31" s="31">
        <v>8</v>
      </c>
      <c r="H31" s="31">
        <v>0</v>
      </c>
      <c r="I31" s="28">
        <f t="shared" si="0"/>
        <v>15.84</v>
      </c>
    </row>
    <row r="32" spans="1:9" s="95" customFormat="1" ht="12.75" customHeight="1">
      <c r="A32" s="76">
        <v>25</v>
      </c>
      <c r="B32" s="102" t="s">
        <v>378</v>
      </c>
      <c r="C32" s="100" t="s">
        <v>74</v>
      </c>
      <c r="D32" s="76">
        <v>2008</v>
      </c>
      <c r="E32" s="31">
        <v>0</v>
      </c>
      <c r="F32" s="31">
        <v>0</v>
      </c>
      <c r="G32" s="31">
        <v>0</v>
      </c>
      <c r="H32" s="34">
        <v>13.14</v>
      </c>
      <c r="I32" s="28">
        <f t="shared" si="0"/>
        <v>13.14</v>
      </c>
    </row>
    <row r="33" spans="1:9" s="95" customFormat="1" ht="12.75" customHeight="1">
      <c r="A33" s="76">
        <v>26</v>
      </c>
      <c r="B33" s="102" t="s">
        <v>379</v>
      </c>
      <c r="C33" s="73" t="s">
        <v>32</v>
      </c>
      <c r="D33" s="76">
        <v>2007</v>
      </c>
      <c r="E33" s="135">
        <v>0</v>
      </c>
      <c r="F33" s="132">
        <v>0</v>
      </c>
      <c r="G33" s="31">
        <v>12</v>
      </c>
      <c r="H33" s="31">
        <v>0</v>
      </c>
      <c r="I33" s="28">
        <f t="shared" si="0"/>
        <v>12</v>
      </c>
    </row>
    <row r="34" spans="1:9" s="95" customFormat="1" ht="12.75" customHeight="1">
      <c r="A34" s="76">
        <v>27</v>
      </c>
      <c r="B34" s="102" t="s">
        <v>380</v>
      </c>
      <c r="C34" s="100" t="s">
        <v>381</v>
      </c>
      <c r="D34" s="76">
        <v>2007</v>
      </c>
      <c r="E34" s="135">
        <v>0</v>
      </c>
      <c r="F34" s="135">
        <v>0</v>
      </c>
      <c r="G34" s="31">
        <v>10</v>
      </c>
      <c r="H34" s="31">
        <v>0</v>
      </c>
      <c r="I34" s="28">
        <f t="shared" si="0"/>
        <v>10</v>
      </c>
    </row>
    <row r="35" spans="1:9" s="95" customFormat="1" ht="12.75" customHeight="1">
      <c r="A35" s="76">
        <v>28</v>
      </c>
      <c r="B35" s="102" t="s">
        <v>325</v>
      </c>
      <c r="C35" s="100" t="s">
        <v>74</v>
      </c>
      <c r="D35" s="76">
        <v>2007</v>
      </c>
      <c r="E35" s="135">
        <v>0</v>
      </c>
      <c r="F35" s="135">
        <v>0</v>
      </c>
      <c r="G35" s="31">
        <v>7</v>
      </c>
      <c r="H35" s="31">
        <v>0</v>
      </c>
      <c r="I35" s="28">
        <f t="shared" si="0"/>
        <v>7</v>
      </c>
    </row>
    <row r="36" spans="1:9" s="95" customFormat="1" ht="12.75" customHeight="1">
      <c r="A36" s="76">
        <v>29</v>
      </c>
      <c r="B36" s="102" t="s">
        <v>351</v>
      </c>
      <c r="C36" s="100" t="s">
        <v>79</v>
      </c>
      <c r="D36" s="76">
        <v>2008</v>
      </c>
      <c r="E36" s="135">
        <v>0</v>
      </c>
      <c r="F36" s="135">
        <v>0</v>
      </c>
      <c r="G36" s="31">
        <v>6</v>
      </c>
      <c r="H36" s="31">
        <v>0</v>
      </c>
      <c r="I36" s="28">
        <f t="shared" si="0"/>
        <v>6</v>
      </c>
    </row>
    <row r="37" spans="1:9" s="95" customFormat="1" ht="12.75" customHeight="1">
      <c r="A37" s="76">
        <v>30</v>
      </c>
      <c r="B37" s="102" t="s">
        <v>382</v>
      </c>
      <c r="C37" s="100" t="s">
        <v>383</v>
      </c>
      <c r="D37" s="76">
        <v>2008</v>
      </c>
      <c r="E37" s="135">
        <v>0</v>
      </c>
      <c r="F37" s="135">
        <v>0</v>
      </c>
      <c r="G37" s="31">
        <v>5</v>
      </c>
      <c r="H37" s="31">
        <v>0</v>
      </c>
      <c r="I37" s="28">
        <f t="shared" si="0"/>
        <v>5</v>
      </c>
    </row>
    <row r="38" spans="1:9" s="95" customFormat="1" ht="12.75" customHeight="1">
      <c r="A38" s="76">
        <v>31</v>
      </c>
      <c r="B38" s="102" t="s">
        <v>384</v>
      </c>
      <c r="C38" s="100" t="s">
        <v>385</v>
      </c>
      <c r="D38" s="76">
        <v>2007</v>
      </c>
      <c r="E38" s="135">
        <v>0</v>
      </c>
      <c r="F38" s="135">
        <v>0</v>
      </c>
      <c r="G38" s="31">
        <v>4</v>
      </c>
      <c r="H38" s="31">
        <v>0</v>
      </c>
      <c r="I38" s="28">
        <f t="shared" si="0"/>
        <v>4</v>
      </c>
    </row>
    <row r="39" spans="1:9" s="95" customFormat="1" ht="12.75" customHeight="1">
      <c r="A39" s="76">
        <v>32</v>
      </c>
      <c r="B39" s="102" t="s">
        <v>338</v>
      </c>
      <c r="C39" s="100" t="s">
        <v>272</v>
      </c>
      <c r="D39" s="76">
        <v>2008</v>
      </c>
      <c r="E39" s="135">
        <v>0</v>
      </c>
      <c r="F39" s="135">
        <v>0</v>
      </c>
      <c r="G39" s="31">
        <v>3</v>
      </c>
      <c r="H39" s="31">
        <v>0</v>
      </c>
      <c r="I39" s="28">
        <f t="shared" si="0"/>
        <v>3</v>
      </c>
    </row>
    <row r="40" spans="1:9" s="95" customFormat="1" ht="12.75" customHeight="1">
      <c r="A40" s="76">
        <v>33</v>
      </c>
      <c r="B40" s="102" t="s">
        <v>386</v>
      </c>
      <c r="C40" s="100" t="s">
        <v>272</v>
      </c>
      <c r="D40" s="76">
        <v>2007</v>
      </c>
      <c r="E40" s="135">
        <v>0</v>
      </c>
      <c r="F40" s="135">
        <v>0</v>
      </c>
      <c r="G40" s="31">
        <v>2</v>
      </c>
      <c r="H40" s="31">
        <v>0</v>
      </c>
      <c r="I40" s="28">
        <f t="shared" si="0"/>
        <v>2</v>
      </c>
    </row>
    <row r="41" spans="1:9" s="95" customFormat="1" ht="12.75" customHeight="1">
      <c r="A41" s="76">
        <v>34</v>
      </c>
      <c r="B41" s="102" t="s">
        <v>387</v>
      </c>
      <c r="C41" s="100" t="s">
        <v>79</v>
      </c>
      <c r="D41" s="76">
        <v>2009</v>
      </c>
      <c r="E41" s="135">
        <v>0</v>
      </c>
      <c r="F41" s="135">
        <v>0</v>
      </c>
      <c r="G41" s="31">
        <v>1</v>
      </c>
      <c r="H41" s="31">
        <v>0</v>
      </c>
      <c r="I41" s="28">
        <f t="shared" si="0"/>
        <v>1</v>
      </c>
    </row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625" style="1" customWidth="1"/>
    <col min="2" max="2" width="19.50390625" style="1" customWidth="1"/>
    <col min="3" max="3" width="15.25390625" style="1" customWidth="1"/>
    <col min="4" max="4" width="4.75390625" style="142" customWidth="1"/>
    <col min="5" max="11" width="8.875" style="142" customWidth="1"/>
    <col min="12" max="12" width="11.00390625" style="142" customWidth="1"/>
    <col min="13" max="13" width="9.625" style="142" customWidth="1"/>
    <col min="14" max="16384" width="8.87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ht="14.25" customHeight="1">
      <c r="A2" s="6"/>
    </row>
    <row r="3" ht="16.5" customHeight="1">
      <c r="A3" s="7" t="s">
        <v>388</v>
      </c>
    </row>
    <row r="4" spans="1:10" ht="12.75" customHeight="1">
      <c r="A4" s="9"/>
      <c r="B4" s="9"/>
      <c r="C4" s="9"/>
      <c r="D4" s="143"/>
      <c r="E4" s="143"/>
      <c r="F4" s="143"/>
      <c r="G4" s="143"/>
      <c r="H4" s="143"/>
      <c r="I4" s="143"/>
      <c r="J4" s="143"/>
    </row>
    <row r="5" spans="1:14" ht="34.5" customHeight="1">
      <c r="A5" s="12" t="s">
        <v>2</v>
      </c>
      <c r="B5" s="93" t="s">
        <v>3</v>
      </c>
      <c r="C5" s="93" t="s">
        <v>4</v>
      </c>
      <c r="D5" s="144" t="s">
        <v>65</v>
      </c>
      <c r="E5" s="14" t="s">
        <v>389</v>
      </c>
      <c r="F5" s="14" t="s">
        <v>390</v>
      </c>
      <c r="G5" s="14" t="s">
        <v>6</v>
      </c>
      <c r="H5" s="14" t="s">
        <v>7</v>
      </c>
      <c r="I5" s="14" t="s">
        <v>8</v>
      </c>
      <c r="J5" s="144" t="s">
        <v>9</v>
      </c>
      <c r="K5" s="15" t="s">
        <v>10</v>
      </c>
      <c r="L5" s="16" t="s">
        <v>11</v>
      </c>
      <c r="M5" s="16" t="s">
        <v>86</v>
      </c>
      <c r="N5" s="12" t="s">
        <v>13</v>
      </c>
    </row>
    <row r="6" spans="1:14" ht="12.75" customHeight="1">
      <c r="A6" s="12"/>
      <c r="B6" s="93"/>
      <c r="C6" s="93"/>
      <c r="D6" s="144"/>
      <c r="E6" s="18" t="s">
        <v>14</v>
      </c>
      <c r="F6" s="18" t="s">
        <v>14</v>
      </c>
      <c r="G6" s="18" t="s">
        <v>391</v>
      </c>
      <c r="H6" s="18" t="s">
        <v>15</v>
      </c>
      <c r="I6" s="18" t="s">
        <v>16</v>
      </c>
      <c r="J6" s="144"/>
      <c r="K6" s="18" t="s">
        <v>392</v>
      </c>
      <c r="L6" s="18" t="s">
        <v>107</v>
      </c>
      <c r="M6" s="20" t="s">
        <v>19</v>
      </c>
      <c r="N6" s="12"/>
    </row>
    <row r="7" spans="1:14" ht="12.75" customHeight="1">
      <c r="A7" s="21">
        <v>1</v>
      </c>
      <c r="B7" s="89" t="s">
        <v>393</v>
      </c>
      <c r="C7" s="90" t="s">
        <v>90</v>
      </c>
      <c r="D7" s="145">
        <v>2002</v>
      </c>
      <c r="E7" s="31">
        <v>0</v>
      </c>
      <c r="F7" s="31">
        <v>11.8</v>
      </c>
      <c r="G7" s="31">
        <v>0</v>
      </c>
      <c r="H7" s="31">
        <v>11.2</v>
      </c>
      <c r="I7" s="31">
        <v>20.4</v>
      </c>
      <c r="J7" s="68">
        <v>17.7</v>
      </c>
      <c r="K7" s="34">
        <v>68</v>
      </c>
      <c r="L7" s="34">
        <v>96</v>
      </c>
      <c r="M7" s="36">
        <v>84</v>
      </c>
      <c r="N7" s="146">
        <f aca="true" t="shared" si="0" ref="N7:N36">J7+LARGE(E7:I7,1)+LARGE(E7:I7,2)+LARGE(K7:M7,1)+LARGE(K7:M7,2)</f>
        <v>229.89999999999998</v>
      </c>
    </row>
    <row r="8" spans="1:14" ht="12.75" customHeight="1">
      <c r="A8" s="21">
        <v>2</v>
      </c>
      <c r="B8" s="22" t="s">
        <v>394</v>
      </c>
      <c r="C8" s="22" t="s">
        <v>23</v>
      </c>
      <c r="D8" s="23">
        <v>2002</v>
      </c>
      <c r="E8" s="31">
        <v>0</v>
      </c>
      <c r="F8" s="31">
        <v>0</v>
      </c>
      <c r="G8" s="31">
        <v>9.600000000000001</v>
      </c>
      <c r="H8" s="31">
        <v>0</v>
      </c>
      <c r="I8" s="31">
        <v>28.24</v>
      </c>
      <c r="J8" s="68">
        <v>20.6</v>
      </c>
      <c r="K8" s="34">
        <v>0</v>
      </c>
      <c r="L8" s="34">
        <v>76.8</v>
      </c>
      <c r="M8" s="36">
        <v>67.2</v>
      </c>
      <c r="N8" s="146">
        <f t="shared" si="0"/>
        <v>202.44</v>
      </c>
    </row>
    <row r="9" spans="1:14" ht="12.75" customHeight="1">
      <c r="A9" s="21">
        <v>3</v>
      </c>
      <c r="B9" s="94" t="s">
        <v>395</v>
      </c>
      <c r="C9" s="90" t="s">
        <v>32</v>
      </c>
      <c r="D9" s="145">
        <v>2001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30">
        <v>19.2</v>
      </c>
      <c r="K9" s="24">
        <v>0</v>
      </c>
      <c r="L9" s="34">
        <v>62.4</v>
      </c>
      <c r="M9" s="36">
        <v>54.6</v>
      </c>
      <c r="N9" s="146">
        <f t="shared" si="0"/>
        <v>136.2</v>
      </c>
    </row>
    <row r="10" spans="1:14" ht="12.75" customHeight="1">
      <c r="A10" s="21">
        <v>4</v>
      </c>
      <c r="B10" s="22" t="s">
        <v>396</v>
      </c>
      <c r="C10" s="22" t="s">
        <v>79</v>
      </c>
      <c r="D10" s="23">
        <v>2002</v>
      </c>
      <c r="E10" s="31">
        <v>7.2</v>
      </c>
      <c r="F10" s="31">
        <v>2</v>
      </c>
      <c r="G10" s="31">
        <v>0</v>
      </c>
      <c r="H10" s="31">
        <v>0</v>
      </c>
      <c r="I10" s="31">
        <v>15.6</v>
      </c>
      <c r="J10" s="31">
        <v>0</v>
      </c>
      <c r="K10" s="34">
        <v>27.200000000000003</v>
      </c>
      <c r="L10" s="34">
        <v>38.4</v>
      </c>
      <c r="M10" s="36">
        <v>46.2</v>
      </c>
      <c r="N10" s="146">
        <f t="shared" si="0"/>
        <v>107.4</v>
      </c>
    </row>
    <row r="11" spans="1:14" ht="12.75" customHeight="1">
      <c r="A11" s="21">
        <v>5</v>
      </c>
      <c r="B11" s="89" t="s">
        <v>397</v>
      </c>
      <c r="C11" s="90" t="s">
        <v>79</v>
      </c>
      <c r="D11" s="145">
        <v>2002</v>
      </c>
      <c r="E11" s="31">
        <v>0</v>
      </c>
      <c r="F11" s="31">
        <v>0</v>
      </c>
      <c r="G11" s="31">
        <v>0</v>
      </c>
      <c r="H11" s="31">
        <v>0</v>
      </c>
      <c r="I11" s="31">
        <v>13.2</v>
      </c>
      <c r="J11" s="31">
        <v>1</v>
      </c>
      <c r="K11" s="34">
        <v>54.400000000000006</v>
      </c>
      <c r="L11" s="34">
        <v>35.52</v>
      </c>
      <c r="M11" s="26">
        <v>0</v>
      </c>
      <c r="N11" s="146">
        <f t="shared" si="0"/>
        <v>104.12</v>
      </c>
    </row>
    <row r="12" spans="1:14" ht="12.75" customHeight="1">
      <c r="A12" s="21">
        <v>6</v>
      </c>
      <c r="B12" s="89" t="s">
        <v>398</v>
      </c>
      <c r="C12" s="90" t="s">
        <v>29</v>
      </c>
      <c r="D12" s="145">
        <v>2001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147">
        <v>1.9</v>
      </c>
      <c r="K12" s="34">
        <v>41.71</v>
      </c>
      <c r="L12" s="34">
        <v>52.8</v>
      </c>
      <c r="M12" s="36">
        <v>39.48</v>
      </c>
      <c r="N12" s="146">
        <f t="shared" si="0"/>
        <v>96.41</v>
      </c>
    </row>
    <row r="13" spans="1:14" ht="12.75" customHeight="1">
      <c r="A13" s="21">
        <v>7</v>
      </c>
      <c r="B13" s="89" t="s">
        <v>399</v>
      </c>
      <c r="C13" s="90" t="s">
        <v>23</v>
      </c>
      <c r="D13" s="145">
        <v>2002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68">
        <v>1.8</v>
      </c>
      <c r="K13" s="34">
        <v>16.32</v>
      </c>
      <c r="L13" s="34">
        <v>48.96</v>
      </c>
      <c r="M13" s="36">
        <v>42.84</v>
      </c>
      <c r="N13" s="146">
        <f t="shared" si="0"/>
        <v>93.6</v>
      </c>
    </row>
    <row r="14" spans="1:14" ht="12.75" customHeight="1">
      <c r="A14" s="21">
        <v>8</v>
      </c>
      <c r="B14" s="94" t="s">
        <v>400</v>
      </c>
      <c r="C14" s="88" t="s">
        <v>97</v>
      </c>
      <c r="D14" s="23">
        <v>2002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68">
        <v>5.8</v>
      </c>
      <c r="K14" s="34">
        <v>37.4</v>
      </c>
      <c r="L14" s="34">
        <v>45.12</v>
      </c>
      <c r="M14" s="26">
        <v>0</v>
      </c>
      <c r="N14" s="146">
        <f t="shared" si="0"/>
        <v>88.32</v>
      </c>
    </row>
    <row r="15" spans="1:14" ht="12.75" customHeight="1">
      <c r="A15" s="21">
        <v>9</v>
      </c>
      <c r="B15" s="94" t="s">
        <v>401</v>
      </c>
      <c r="C15" s="88" t="s">
        <v>43</v>
      </c>
      <c r="D15" s="23">
        <v>2002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4">
        <v>34.68</v>
      </c>
      <c r="L15" s="34">
        <v>41.28</v>
      </c>
      <c r="M15" s="36">
        <v>36.12</v>
      </c>
      <c r="N15" s="146">
        <f t="shared" si="0"/>
        <v>77.4</v>
      </c>
    </row>
    <row r="16" spans="1:14" ht="12.75" customHeight="1">
      <c r="A16" s="21">
        <v>10</v>
      </c>
      <c r="B16" s="22" t="s">
        <v>402</v>
      </c>
      <c r="C16" s="22" t="s">
        <v>403</v>
      </c>
      <c r="D16" s="23">
        <v>2002</v>
      </c>
      <c r="E16" s="31">
        <v>0</v>
      </c>
      <c r="F16" s="31">
        <v>0</v>
      </c>
      <c r="G16" s="31">
        <v>0</v>
      </c>
      <c r="H16" s="31">
        <v>0</v>
      </c>
      <c r="I16" s="24">
        <v>0</v>
      </c>
      <c r="J16" s="31">
        <v>0</v>
      </c>
      <c r="K16" s="34">
        <v>44.2</v>
      </c>
      <c r="L16" s="34">
        <v>32.64</v>
      </c>
      <c r="M16" s="26">
        <v>0</v>
      </c>
      <c r="N16" s="146">
        <f t="shared" si="0"/>
        <v>76.84</v>
      </c>
    </row>
    <row r="17" spans="1:14" ht="12.75" customHeight="1">
      <c r="A17" s="21">
        <v>11</v>
      </c>
      <c r="B17" s="22" t="s">
        <v>404</v>
      </c>
      <c r="C17" s="90" t="s">
        <v>37</v>
      </c>
      <c r="D17" s="23">
        <v>2002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4">
        <v>0</v>
      </c>
      <c r="L17" s="34">
        <v>29.76</v>
      </c>
      <c r="M17" s="36">
        <v>31.08</v>
      </c>
      <c r="N17" s="146">
        <f t="shared" si="0"/>
        <v>60.84</v>
      </c>
    </row>
    <row r="18" spans="1:14" ht="12.75" customHeight="1">
      <c r="A18" s="21">
        <v>12</v>
      </c>
      <c r="B18" s="22" t="s">
        <v>405</v>
      </c>
      <c r="C18" s="90" t="s">
        <v>37</v>
      </c>
      <c r="D18" s="23">
        <v>2002</v>
      </c>
      <c r="E18" s="31">
        <v>0</v>
      </c>
      <c r="F18" s="31">
        <v>0</v>
      </c>
      <c r="G18" s="31">
        <v>0</v>
      </c>
      <c r="H18" s="31">
        <v>0</v>
      </c>
      <c r="I18" s="24">
        <v>0</v>
      </c>
      <c r="J18" s="31">
        <v>0</v>
      </c>
      <c r="K18" s="34">
        <v>17.680000000000003</v>
      </c>
      <c r="L18" s="34">
        <v>26.88</v>
      </c>
      <c r="M18" s="26">
        <v>0</v>
      </c>
      <c r="N18" s="146">
        <f t="shared" si="0"/>
        <v>44.56</v>
      </c>
    </row>
    <row r="19" spans="1:14" ht="12.75" customHeight="1">
      <c r="A19" s="21">
        <v>13</v>
      </c>
      <c r="B19" s="22" t="s">
        <v>406</v>
      </c>
      <c r="C19" s="22" t="s">
        <v>46</v>
      </c>
      <c r="D19" s="23">
        <v>2002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4">
        <v>10.200000000000001</v>
      </c>
      <c r="L19" s="34">
        <v>0</v>
      </c>
      <c r="M19" s="36">
        <v>33.6</v>
      </c>
      <c r="N19" s="146">
        <f t="shared" si="0"/>
        <v>43.800000000000004</v>
      </c>
    </row>
    <row r="20" spans="1:14" ht="12.75" customHeight="1">
      <c r="A20" s="21">
        <v>14</v>
      </c>
      <c r="B20" s="89" t="s">
        <v>407</v>
      </c>
      <c r="C20" s="90" t="s">
        <v>43</v>
      </c>
      <c r="D20" s="145">
        <v>2001</v>
      </c>
      <c r="E20" s="24">
        <v>0</v>
      </c>
      <c r="F20" s="24">
        <v>0</v>
      </c>
      <c r="G20" s="24">
        <v>0</v>
      </c>
      <c r="H20" s="24">
        <v>0</v>
      </c>
      <c r="I20" s="31">
        <v>0</v>
      </c>
      <c r="J20" s="148">
        <v>0</v>
      </c>
      <c r="K20" s="34">
        <v>35.89</v>
      </c>
      <c r="L20" s="34">
        <v>0</v>
      </c>
      <c r="M20" s="26">
        <v>0</v>
      </c>
      <c r="N20" s="146">
        <f t="shared" si="0"/>
        <v>35.89</v>
      </c>
    </row>
    <row r="21" spans="1:14" ht="12.75" customHeight="1">
      <c r="A21" s="21">
        <v>15</v>
      </c>
      <c r="B21" s="89" t="s">
        <v>408</v>
      </c>
      <c r="C21" s="88" t="s">
        <v>114</v>
      </c>
      <c r="D21" s="145">
        <v>2001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148">
        <v>0</v>
      </c>
      <c r="K21" s="26">
        <v>30.07</v>
      </c>
      <c r="L21" s="34">
        <v>0</v>
      </c>
      <c r="M21" s="26">
        <v>0</v>
      </c>
      <c r="N21" s="146">
        <f t="shared" si="0"/>
        <v>30.07</v>
      </c>
    </row>
    <row r="22" spans="1:14" ht="12.75" customHeight="1">
      <c r="A22" s="21">
        <v>16</v>
      </c>
      <c r="B22" s="22" t="s">
        <v>409</v>
      </c>
      <c r="C22" s="22" t="s">
        <v>46</v>
      </c>
      <c r="D22" s="23">
        <v>2002</v>
      </c>
      <c r="E22" s="31">
        <v>0</v>
      </c>
      <c r="F22" s="31">
        <v>0</v>
      </c>
      <c r="G22" s="31">
        <v>0</v>
      </c>
      <c r="H22" s="31">
        <v>0</v>
      </c>
      <c r="I22" s="24">
        <v>0</v>
      </c>
      <c r="J22" s="31">
        <v>0</v>
      </c>
      <c r="K22" s="34">
        <v>5.44</v>
      </c>
      <c r="L22" s="34">
        <v>23.04</v>
      </c>
      <c r="M22" s="26">
        <v>0</v>
      </c>
      <c r="N22" s="146">
        <f t="shared" si="0"/>
        <v>28.48</v>
      </c>
    </row>
    <row r="23" spans="1:14" ht="12.75" customHeight="1">
      <c r="A23" s="21">
        <v>17</v>
      </c>
      <c r="B23" s="22" t="s">
        <v>410</v>
      </c>
      <c r="C23" s="22" t="s">
        <v>23</v>
      </c>
      <c r="D23" s="23">
        <v>2001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148">
        <v>0</v>
      </c>
      <c r="K23" s="34">
        <v>27.16</v>
      </c>
      <c r="L23" s="34">
        <v>0</v>
      </c>
      <c r="M23" s="26">
        <v>0</v>
      </c>
      <c r="N23" s="146">
        <f t="shared" si="0"/>
        <v>27.16</v>
      </c>
    </row>
    <row r="24" spans="1:14" ht="12.75" customHeight="1">
      <c r="A24" s="21">
        <v>18</v>
      </c>
      <c r="B24" s="94" t="s">
        <v>411</v>
      </c>
      <c r="C24" s="90" t="s">
        <v>37</v>
      </c>
      <c r="D24" s="145">
        <v>2001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4">
        <v>24.96</v>
      </c>
      <c r="M24" s="26">
        <v>0</v>
      </c>
      <c r="N24" s="146">
        <f t="shared" si="0"/>
        <v>24.96</v>
      </c>
    </row>
    <row r="25" spans="1:14" ht="12.75" customHeight="1">
      <c r="A25" s="21">
        <v>19</v>
      </c>
      <c r="B25" s="94" t="s">
        <v>412</v>
      </c>
      <c r="C25" s="88" t="s">
        <v>76</v>
      </c>
      <c r="D25" s="23">
        <v>2002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26">
        <v>23.12</v>
      </c>
      <c r="L25" s="34">
        <v>0</v>
      </c>
      <c r="M25" s="26">
        <v>0</v>
      </c>
      <c r="N25" s="146">
        <f t="shared" si="0"/>
        <v>23.12</v>
      </c>
    </row>
    <row r="26" spans="1:14" ht="12.75" customHeight="1">
      <c r="A26" s="21">
        <v>20</v>
      </c>
      <c r="B26" s="94" t="s">
        <v>413</v>
      </c>
      <c r="C26" s="90" t="s">
        <v>381</v>
      </c>
      <c r="D26" s="145">
        <v>2001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4">
        <v>21.12</v>
      </c>
      <c r="M26" s="26">
        <v>0</v>
      </c>
      <c r="N26" s="146">
        <f t="shared" si="0"/>
        <v>21.12</v>
      </c>
    </row>
    <row r="27" spans="1:14" ht="12.75" customHeight="1">
      <c r="A27" s="21">
        <v>21</v>
      </c>
      <c r="B27" s="94" t="s">
        <v>414</v>
      </c>
      <c r="C27" s="90" t="s">
        <v>255</v>
      </c>
      <c r="D27" s="23">
        <v>2002</v>
      </c>
      <c r="E27" s="31">
        <v>0</v>
      </c>
      <c r="F27" s="31">
        <v>0</v>
      </c>
      <c r="G27" s="31">
        <v>0</v>
      </c>
      <c r="H27" s="31">
        <v>0</v>
      </c>
      <c r="I27" s="24">
        <v>0</v>
      </c>
      <c r="J27" s="24">
        <v>0</v>
      </c>
      <c r="K27" s="34">
        <v>0</v>
      </c>
      <c r="L27" s="34">
        <v>19.2</v>
      </c>
      <c r="M27" s="26">
        <v>0</v>
      </c>
      <c r="N27" s="146">
        <f t="shared" si="0"/>
        <v>19.2</v>
      </c>
    </row>
    <row r="28" spans="1:14" ht="12.75" customHeight="1">
      <c r="A28" s="21">
        <v>22</v>
      </c>
      <c r="B28" s="149" t="s">
        <v>415</v>
      </c>
      <c r="C28" s="90" t="s">
        <v>37</v>
      </c>
      <c r="D28" s="150">
        <v>2001</v>
      </c>
      <c r="E28" s="24">
        <v>0</v>
      </c>
      <c r="F28" s="24">
        <v>0</v>
      </c>
      <c r="G28" s="24">
        <v>0</v>
      </c>
      <c r="H28" s="24">
        <v>0</v>
      </c>
      <c r="I28" s="31">
        <v>0</v>
      </c>
      <c r="J28" s="148">
        <v>0</v>
      </c>
      <c r="K28" s="34">
        <v>15.52</v>
      </c>
      <c r="L28" s="34">
        <v>0</v>
      </c>
      <c r="M28" s="26">
        <v>0</v>
      </c>
      <c r="N28" s="146">
        <f t="shared" si="0"/>
        <v>15.52</v>
      </c>
    </row>
    <row r="29" spans="1:14" ht="12.75" customHeight="1">
      <c r="A29" s="21">
        <v>23</v>
      </c>
      <c r="B29" s="149" t="s">
        <v>416</v>
      </c>
      <c r="C29" s="90" t="s">
        <v>144</v>
      </c>
      <c r="D29" s="145">
        <v>2002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4">
        <v>12.240000000000002</v>
      </c>
      <c r="L29" s="34">
        <v>0</v>
      </c>
      <c r="M29" s="26">
        <v>0</v>
      </c>
      <c r="N29" s="146">
        <f t="shared" si="0"/>
        <v>12.240000000000002</v>
      </c>
    </row>
    <row r="30" spans="1:14" ht="12.75" customHeight="1">
      <c r="A30" s="21">
        <v>24</v>
      </c>
      <c r="B30" s="89" t="s">
        <v>417</v>
      </c>
      <c r="C30" s="88" t="s">
        <v>43</v>
      </c>
      <c r="D30" s="145">
        <v>2001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148">
        <v>0</v>
      </c>
      <c r="K30" s="34">
        <v>8.73</v>
      </c>
      <c r="L30" s="34">
        <v>0</v>
      </c>
      <c r="M30" s="26">
        <v>0</v>
      </c>
      <c r="N30" s="146">
        <f t="shared" si="0"/>
        <v>8.73</v>
      </c>
    </row>
    <row r="31" spans="1:14" ht="12.75" customHeight="1">
      <c r="A31" s="21">
        <v>25</v>
      </c>
      <c r="B31" s="94" t="s">
        <v>418</v>
      </c>
      <c r="C31" s="88" t="s">
        <v>37</v>
      </c>
      <c r="D31" s="23">
        <v>2002</v>
      </c>
      <c r="E31" s="31">
        <v>0</v>
      </c>
      <c r="F31" s="31">
        <v>0</v>
      </c>
      <c r="G31" s="31">
        <v>0</v>
      </c>
      <c r="H31" s="31">
        <v>0</v>
      </c>
      <c r="I31" s="24">
        <v>0</v>
      </c>
      <c r="J31" s="148">
        <v>0</v>
      </c>
      <c r="K31" s="34">
        <v>6.800000000000001</v>
      </c>
      <c r="L31" s="34">
        <v>0</v>
      </c>
      <c r="M31" s="26">
        <v>0</v>
      </c>
      <c r="N31" s="146">
        <f t="shared" si="0"/>
        <v>6.800000000000001</v>
      </c>
    </row>
    <row r="32" spans="1:14" ht="12.75" customHeight="1">
      <c r="A32" s="21">
        <v>25</v>
      </c>
      <c r="B32" s="69" t="s">
        <v>419</v>
      </c>
      <c r="C32" s="88" t="s">
        <v>97</v>
      </c>
      <c r="D32" s="145">
        <v>2001</v>
      </c>
      <c r="E32" s="24">
        <v>0</v>
      </c>
      <c r="F32" s="24">
        <v>0</v>
      </c>
      <c r="G32" s="24">
        <v>0</v>
      </c>
      <c r="H32" s="24">
        <v>0</v>
      </c>
      <c r="I32" s="31">
        <v>0</v>
      </c>
      <c r="J32" s="31">
        <v>0</v>
      </c>
      <c r="K32" s="26">
        <v>6.79</v>
      </c>
      <c r="L32" s="34">
        <v>0</v>
      </c>
      <c r="M32" s="26">
        <v>0</v>
      </c>
      <c r="N32" s="146">
        <f t="shared" si="0"/>
        <v>6.79</v>
      </c>
    </row>
    <row r="33" spans="1:14" ht="12.75" customHeight="1">
      <c r="A33" s="21">
        <v>27</v>
      </c>
      <c r="B33" s="37" t="s">
        <v>420</v>
      </c>
      <c r="C33" s="88" t="s">
        <v>123</v>
      </c>
      <c r="D33" s="23">
        <v>2002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24">
        <v>0</v>
      </c>
      <c r="K33" s="34">
        <v>6.120000000000001</v>
      </c>
      <c r="L33" s="34">
        <v>0</v>
      </c>
      <c r="M33" s="26">
        <v>0</v>
      </c>
      <c r="N33" s="146">
        <f t="shared" si="0"/>
        <v>6.120000000000001</v>
      </c>
    </row>
    <row r="34" spans="1:14" ht="12.75" customHeight="1">
      <c r="A34" s="21">
        <v>28</v>
      </c>
      <c r="B34" s="89" t="s">
        <v>421</v>
      </c>
      <c r="C34" s="88" t="s">
        <v>100</v>
      </c>
      <c r="D34" s="145">
        <v>2001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148">
        <v>0</v>
      </c>
      <c r="K34" s="26">
        <v>5.82</v>
      </c>
      <c r="L34" s="34">
        <v>0</v>
      </c>
      <c r="M34" s="26">
        <v>0</v>
      </c>
      <c r="N34" s="146">
        <f t="shared" si="0"/>
        <v>5.82</v>
      </c>
    </row>
    <row r="35" spans="1:14" ht="12.75" customHeight="1">
      <c r="A35" s="21">
        <v>29</v>
      </c>
      <c r="B35" s="37" t="s">
        <v>422</v>
      </c>
      <c r="C35" s="88" t="s">
        <v>21</v>
      </c>
      <c r="D35" s="23">
        <v>2002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24">
        <v>0</v>
      </c>
      <c r="K35" s="34">
        <v>4.08</v>
      </c>
      <c r="L35" s="34">
        <v>0</v>
      </c>
      <c r="M35" s="26">
        <v>0</v>
      </c>
      <c r="N35" s="146">
        <f t="shared" si="0"/>
        <v>4.08</v>
      </c>
    </row>
    <row r="36" spans="1:14" ht="12.75" customHeight="1">
      <c r="A36" s="21">
        <v>30</v>
      </c>
      <c r="B36" s="94" t="s">
        <v>423</v>
      </c>
      <c r="C36" s="88" t="s">
        <v>136</v>
      </c>
      <c r="D36" s="23">
        <v>2002</v>
      </c>
      <c r="E36" s="31">
        <v>0</v>
      </c>
      <c r="F36" s="31">
        <v>0</v>
      </c>
      <c r="G36" s="31">
        <v>0</v>
      </c>
      <c r="H36" s="31">
        <v>0</v>
      </c>
      <c r="I36" s="24">
        <v>0</v>
      </c>
      <c r="J36" s="148">
        <v>0</v>
      </c>
      <c r="K36" s="34">
        <v>3.4000000000000004</v>
      </c>
      <c r="L36" s="34">
        <v>0</v>
      </c>
      <c r="M36" s="26">
        <v>0</v>
      </c>
      <c r="N36" s="146">
        <f t="shared" si="0"/>
        <v>3.4000000000000004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25390625" style="1" customWidth="1"/>
    <col min="2" max="2" width="20.625" style="1" customWidth="1"/>
    <col min="3" max="3" width="16.50390625" style="1" customWidth="1"/>
    <col min="4" max="4" width="4.625" style="1" customWidth="1"/>
    <col min="5" max="7" width="6.625" style="1" customWidth="1"/>
    <col min="8" max="8" width="7.50390625" style="40" customWidth="1"/>
    <col min="9" max="9" width="8.00390625" style="40" customWidth="1"/>
    <col min="10" max="10" width="10.50390625" style="1" customWidth="1"/>
    <col min="11" max="13" width="9.75390625" style="1" customWidth="1"/>
    <col min="14" max="28" width="7.875" style="1" customWidth="1"/>
    <col min="29" max="16384" width="17.125" style="1" customWidth="1"/>
  </cols>
  <sheetData>
    <row r="1" spans="1:1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spans="1:9" ht="12.75" customHeight="1">
      <c r="A2" s="41"/>
      <c r="D2" s="41"/>
      <c r="E2" s="41"/>
      <c r="F2" s="41"/>
      <c r="G2" s="41"/>
      <c r="H2" s="42"/>
      <c r="I2" s="42"/>
    </row>
    <row r="3" spans="1:13" ht="15" customHeight="1">
      <c r="A3" s="151" t="s">
        <v>424</v>
      </c>
      <c r="B3" s="43"/>
      <c r="C3" s="43"/>
      <c r="D3" s="44"/>
      <c r="E3" s="44"/>
      <c r="F3" s="44"/>
      <c r="G3" s="44"/>
      <c r="H3" s="45"/>
      <c r="I3" s="48"/>
      <c r="M3" s="152"/>
    </row>
    <row r="4" spans="1:12" ht="12.75" customHeight="1">
      <c r="A4" s="46"/>
      <c r="B4" s="47"/>
      <c r="C4" s="47"/>
      <c r="D4" s="46"/>
      <c r="E4" s="46"/>
      <c r="F4" s="46"/>
      <c r="G4" s="46"/>
      <c r="H4" s="48"/>
      <c r="I4" s="48"/>
      <c r="J4" s="153"/>
      <c r="K4" s="153"/>
      <c r="L4" s="153"/>
    </row>
    <row r="5" spans="1:12" ht="12.75" customHeight="1">
      <c r="A5" s="46"/>
      <c r="B5" s="47"/>
      <c r="C5" s="47"/>
      <c r="D5" s="46"/>
      <c r="E5" s="46"/>
      <c r="F5" s="46"/>
      <c r="G5" s="46"/>
      <c r="H5" s="48"/>
      <c r="I5" s="48"/>
      <c r="J5" s="95"/>
      <c r="K5" s="95"/>
      <c r="L5" s="95"/>
    </row>
    <row r="6" spans="1:12" ht="27.75" customHeight="1">
      <c r="A6" s="15" t="s">
        <v>2</v>
      </c>
      <c r="B6" s="98" t="s">
        <v>3</v>
      </c>
      <c r="C6" s="98" t="s">
        <v>4</v>
      </c>
      <c r="D6" s="15" t="s">
        <v>65</v>
      </c>
      <c r="E6" s="15" t="s">
        <v>425</v>
      </c>
      <c r="F6" s="154" t="s">
        <v>426</v>
      </c>
      <c r="G6" s="154" t="s">
        <v>427</v>
      </c>
      <c r="H6" s="16" t="s">
        <v>67</v>
      </c>
      <c r="I6" s="16" t="s">
        <v>68</v>
      </c>
      <c r="J6" s="16" t="s">
        <v>69</v>
      </c>
      <c r="K6" s="16" t="s">
        <v>70</v>
      </c>
      <c r="L6" s="16" t="s">
        <v>71</v>
      </c>
    </row>
    <row r="7" spans="1:12" ht="21" customHeight="1">
      <c r="A7" s="15"/>
      <c r="B7" s="15"/>
      <c r="C7" s="15"/>
      <c r="D7" s="15"/>
      <c r="E7" s="15"/>
      <c r="F7" s="155">
        <v>43583</v>
      </c>
      <c r="G7" s="155">
        <v>43595</v>
      </c>
      <c r="H7" s="54">
        <v>43708</v>
      </c>
      <c r="I7" s="18" t="s">
        <v>72</v>
      </c>
      <c r="J7" s="55">
        <v>43593</v>
      </c>
      <c r="K7" s="56">
        <v>44136</v>
      </c>
      <c r="L7" s="16"/>
    </row>
    <row r="8" spans="1:12" ht="13.5" customHeight="1">
      <c r="A8" s="15"/>
      <c r="B8" s="15"/>
      <c r="C8" s="15"/>
      <c r="D8" s="15"/>
      <c r="E8" s="15"/>
      <c r="F8" s="15">
        <v>0.4</v>
      </c>
      <c r="G8" s="15">
        <v>0.4</v>
      </c>
      <c r="H8" s="16" t="s">
        <v>15</v>
      </c>
      <c r="I8" s="18" t="s">
        <v>16</v>
      </c>
      <c r="J8" s="18" t="s">
        <v>15</v>
      </c>
      <c r="K8" s="20" t="s">
        <v>108</v>
      </c>
      <c r="L8" s="16"/>
    </row>
    <row r="9" spans="1:12" ht="15" customHeight="1">
      <c r="A9" s="57">
        <v>1</v>
      </c>
      <c r="B9" s="65" t="s">
        <v>406</v>
      </c>
      <c r="C9" s="65" t="s">
        <v>76</v>
      </c>
      <c r="D9" s="59">
        <v>2002</v>
      </c>
      <c r="E9" s="60">
        <v>75.9</v>
      </c>
      <c r="F9" s="61">
        <v>0</v>
      </c>
      <c r="G9" s="61">
        <v>0</v>
      </c>
      <c r="H9" s="61">
        <v>12.8</v>
      </c>
      <c r="I9" s="61">
        <v>25.8</v>
      </c>
      <c r="J9" s="62">
        <v>80</v>
      </c>
      <c r="K9" s="63">
        <v>50.7</v>
      </c>
      <c r="L9" s="99">
        <f aca="true" t="shared" si="0" ref="L9:L38">E9+LARGE(F9:I9,1)+LARGE(F9:I9,2)+LARGE(J9:K9,1)</f>
        <v>194.5</v>
      </c>
    </row>
    <row r="10" spans="1:12" ht="15" customHeight="1">
      <c r="A10" s="57">
        <v>2</v>
      </c>
      <c r="B10" s="65" t="s">
        <v>394</v>
      </c>
      <c r="C10" s="65" t="s">
        <v>74</v>
      </c>
      <c r="D10" s="59">
        <v>2002</v>
      </c>
      <c r="E10" s="60">
        <v>54.9</v>
      </c>
      <c r="F10" s="62">
        <v>18.8</v>
      </c>
      <c r="G10" s="62">
        <v>13.600000000000001</v>
      </c>
      <c r="H10" s="62">
        <v>22.4</v>
      </c>
      <c r="I10" s="62">
        <v>16.8</v>
      </c>
      <c r="J10" s="62">
        <v>0</v>
      </c>
      <c r="K10" s="63">
        <v>62.4</v>
      </c>
      <c r="L10" s="99">
        <f t="shared" si="0"/>
        <v>158.5</v>
      </c>
    </row>
    <row r="11" spans="1:12" ht="15" customHeight="1">
      <c r="A11" s="57">
        <v>3</v>
      </c>
      <c r="B11" s="65" t="s">
        <v>393</v>
      </c>
      <c r="C11" s="65" t="s">
        <v>58</v>
      </c>
      <c r="D11" s="59">
        <v>2002</v>
      </c>
      <c r="E11" s="60">
        <v>30.3</v>
      </c>
      <c r="F11" s="61">
        <v>0</v>
      </c>
      <c r="G11" s="61">
        <v>1.6</v>
      </c>
      <c r="H11" s="61">
        <v>0</v>
      </c>
      <c r="I11" s="61">
        <v>0</v>
      </c>
      <c r="J11" s="62">
        <v>17.6</v>
      </c>
      <c r="K11" s="63">
        <v>78</v>
      </c>
      <c r="L11" s="99">
        <f t="shared" si="0"/>
        <v>109.9</v>
      </c>
    </row>
    <row r="12" spans="1:12" ht="15" customHeight="1">
      <c r="A12" s="57">
        <v>4</v>
      </c>
      <c r="B12" s="37" t="s">
        <v>401</v>
      </c>
      <c r="C12" s="73" t="s">
        <v>43</v>
      </c>
      <c r="D12" s="59">
        <v>2002</v>
      </c>
      <c r="E12" s="61">
        <v>0</v>
      </c>
      <c r="F12" s="61">
        <v>0</v>
      </c>
      <c r="G12" s="61">
        <v>0</v>
      </c>
      <c r="H12" s="61">
        <v>0</v>
      </c>
      <c r="I12" s="61">
        <v>3</v>
      </c>
      <c r="J12" s="62">
        <v>64</v>
      </c>
      <c r="K12" s="63">
        <v>39.78</v>
      </c>
      <c r="L12" s="99">
        <f t="shared" si="0"/>
        <v>67</v>
      </c>
    </row>
    <row r="13" spans="1:12" ht="15" customHeight="1">
      <c r="A13" s="57">
        <v>5</v>
      </c>
      <c r="B13" s="58" t="s">
        <v>417</v>
      </c>
      <c r="C13" s="58" t="s">
        <v>43</v>
      </c>
      <c r="D13" s="59">
        <v>2001</v>
      </c>
      <c r="E13" s="61">
        <v>0</v>
      </c>
      <c r="F13" s="61">
        <v>0</v>
      </c>
      <c r="G13" s="61">
        <v>0</v>
      </c>
      <c r="H13" s="74">
        <v>0</v>
      </c>
      <c r="I13" s="34">
        <v>0</v>
      </c>
      <c r="J13" s="34">
        <v>65</v>
      </c>
      <c r="K13" s="26">
        <v>0</v>
      </c>
      <c r="L13" s="99">
        <f t="shared" si="0"/>
        <v>65</v>
      </c>
    </row>
    <row r="14" spans="1:12" ht="15" customHeight="1">
      <c r="A14" s="57">
        <v>6</v>
      </c>
      <c r="B14" s="65" t="s">
        <v>402</v>
      </c>
      <c r="C14" s="65" t="s">
        <v>142</v>
      </c>
      <c r="D14" s="59">
        <v>2002</v>
      </c>
      <c r="E14" s="60">
        <v>7.2</v>
      </c>
      <c r="F14" s="61">
        <v>0</v>
      </c>
      <c r="G14" s="61">
        <v>0</v>
      </c>
      <c r="H14" s="61">
        <v>0</v>
      </c>
      <c r="I14" s="61">
        <v>0</v>
      </c>
      <c r="J14" s="62">
        <v>52</v>
      </c>
      <c r="K14" s="26">
        <v>0</v>
      </c>
      <c r="L14" s="99">
        <f t="shared" si="0"/>
        <v>59.2</v>
      </c>
    </row>
    <row r="15" spans="1:12" ht="15" customHeight="1">
      <c r="A15" s="57">
        <v>7</v>
      </c>
      <c r="B15" s="69" t="s">
        <v>400</v>
      </c>
      <c r="C15" s="65" t="s">
        <v>97</v>
      </c>
      <c r="D15" s="59">
        <v>2002</v>
      </c>
      <c r="E15" s="156">
        <v>15.5</v>
      </c>
      <c r="F15" s="61">
        <v>0</v>
      </c>
      <c r="G15" s="61">
        <v>0</v>
      </c>
      <c r="H15" s="61">
        <v>0</v>
      </c>
      <c r="I15" s="61">
        <v>0</v>
      </c>
      <c r="J15" s="62">
        <v>32</v>
      </c>
      <c r="K15" s="26">
        <v>0</v>
      </c>
      <c r="L15" s="99">
        <f t="shared" si="0"/>
        <v>47.5</v>
      </c>
    </row>
    <row r="16" spans="1:12" ht="15" customHeight="1">
      <c r="A16" s="57">
        <v>8</v>
      </c>
      <c r="B16" s="65" t="s">
        <v>396</v>
      </c>
      <c r="C16" s="65" t="s">
        <v>79</v>
      </c>
      <c r="D16" s="59">
        <v>2002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2">
        <v>44</v>
      </c>
      <c r="K16" s="63">
        <v>42.9</v>
      </c>
      <c r="L16" s="99">
        <f t="shared" si="0"/>
        <v>44</v>
      </c>
    </row>
    <row r="17" spans="1:12" ht="15" customHeight="1">
      <c r="A17" s="57">
        <v>9</v>
      </c>
      <c r="B17" s="58" t="s">
        <v>410</v>
      </c>
      <c r="C17" s="58" t="s">
        <v>74</v>
      </c>
      <c r="D17" s="59">
        <v>2001</v>
      </c>
      <c r="E17" s="61">
        <v>0</v>
      </c>
      <c r="F17" s="61">
        <v>0</v>
      </c>
      <c r="G17" s="61">
        <v>0</v>
      </c>
      <c r="H17" s="61">
        <v>0</v>
      </c>
      <c r="I17" s="34">
        <v>0</v>
      </c>
      <c r="J17" s="34">
        <v>43</v>
      </c>
      <c r="K17" s="26">
        <v>0</v>
      </c>
      <c r="L17" s="99">
        <f t="shared" si="0"/>
        <v>43</v>
      </c>
    </row>
    <row r="18" spans="1:12" ht="15" customHeight="1">
      <c r="A18" s="57">
        <v>10</v>
      </c>
      <c r="B18" s="65" t="s">
        <v>399</v>
      </c>
      <c r="C18" s="65" t="s">
        <v>74</v>
      </c>
      <c r="D18" s="59">
        <v>2002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2">
        <v>40.800000000000004</v>
      </c>
      <c r="K18" s="63">
        <v>31.2</v>
      </c>
      <c r="L18" s="99">
        <f t="shared" si="0"/>
        <v>40.800000000000004</v>
      </c>
    </row>
    <row r="19" spans="1:12" ht="15" customHeight="1">
      <c r="A19" s="57">
        <v>11</v>
      </c>
      <c r="B19" s="157" t="s">
        <v>395</v>
      </c>
      <c r="C19" s="65" t="s">
        <v>32</v>
      </c>
      <c r="D19" s="59">
        <v>2001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3">
        <v>36.66</v>
      </c>
      <c r="L19" s="99">
        <f t="shared" si="0"/>
        <v>36.66</v>
      </c>
    </row>
    <row r="20" spans="1:12" ht="15" customHeight="1">
      <c r="A20" s="57">
        <v>12</v>
      </c>
      <c r="B20" s="65" t="s">
        <v>398</v>
      </c>
      <c r="C20" s="65" t="s">
        <v>29</v>
      </c>
      <c r="D20" s="59">
        <v>2001</v>
      </c>
      <c r="E20" s="61">
        <v>0</v>
      </c>
      <c r="F20" s="61">
        <v>0</v>
      </c>
      <c r="G20" s="61">
        <v>0</v>
      </c>
      <c r="H20" s="74">
        <v>0</v>
      </c>
      <c r="I20" s="34">
        <v>0</v>
      </c>
      <c r="J20" s="34">
        <v>34</v>
      </c>
      <c r="K20" s="36">
        <v>33.54</v>
      </c>
      <c r="L20" s="99">
        <f t="shared" si="0"/>
        <v>34</v>
      </c>
    </row>
    <row r="21" spans="1:12" ht="15" customHeight="1">
      <c r="A21" s="57">
        <v>13</v>
      </c>
      <c r="B21" s="157" t="s">
        <v>404</v>
      </c>
      <c r="C21" s="65" t="s">
        <v>37</v>
      </c>
      <c r="D21" s="59">
        <v>2002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3">
        <v>28.86</v>
      </c>
      <c r="L21" s="99">
        <f t="shared" si="0"/>
        <v>28.86</v>
      </c>
    </row>
    <row r="22" spans="1:12" ht="15" customHeight="1">
      <c r="A22" s="57">
        <v>14</v>
      </c>
      <c r="B22" s="157" t="s">
        <v>428</v>
      </c>
      <c r="C22" s="65" t="s">
        <v>32</v>
      </c>
      <c r="D22" s="59">
        <v>2001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3">
        <v>26.52</v>
      </c>
      <c r="L22" s="99">
        <f t="shared" si="0"/>
        <v>26.52</v>
      </c>
    </row>
    <row r="23" spans="1:12" ht="15" customHeight="1">
      <c r="A23" s="57">
        <v>15</v>
      </c>
      <c r="B23" s="100" t="s">
        <v>416</v>
      </c>
      <c r="C23" s="71" t="s">
        <v>144</v>
      </c>
      <c r="D23" s="59">
        <v>2002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2">
        <v>22.4</v>
      </c>
      <c r="K23" s="63">
        <v>24.18</v>
      </c>
      <c r="L23" s="99">
        <f t="shared" si="0"/>
        <v>24.18</v>
      </c>
    </row>
    <row r="24" spans="1:12" ht="15" customHeight="1">
      <c r="A24" s="57">
        <v>16</v>
      </c>
      <c r="B24" s="65" t="s">
        <v>415</v>
      </c>
      <c r="C24" s="65" t="s">
        <v>37</v>
      </c>
      <c r="D24" s="59">
        <v>2001</v>
      </c>
      <c r="E24" s="61">
        <v>0</v>
      </c>
      <c r="F24" s="61">
        <v>0</v>
      </c>
      <c r="G24" s="61">
        <v>0</v>
      </c>
      <c r="H24" s="61">
        <v>0</v>
      </c>
      <c r="I24" s="34">
        <v>0</v>
      </c>
      <c r="J24" s="34">
        <v>20</v>
      </c>
      <c r="K24" s="26">
        <v>0</v>
      </c>
      <c r="L24" s="99">
        <f t="shared" si="0"/>
        <v>20</v>
      </c>
    </row>
    <row r="25" spans="1:12" ht="15" customHeight="1">
      <c r="A25" s="57">
        <v>17</v>
      </c>
      <c r="B25" s="100" t="s">
        <v>423</v>
      </c>
      <c r="C25" s="71" t="s">
        <v>136</v>
      </c>
      <c r="D25" s="59">
        <v>2002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2">
        <v>19.200000000000003</v>
      </c>
      <c r="K25" s="26">
        <v>0</v>
      </c>
      <c r="L25" s="99">
        <f t="shared" si="0"/>
        <v>19.200000000000003</v>
      </c>
    </row>
    <row r="26" spans="1:12" ht="15" customHeight="1">
      <c r="A26" s="57">
        <v>18</v>
      </c>
      <c r="B26" s="65" t="s">
        <v>408</v>
      </c>
      <c r="C26" s="65" t="s">
        <v>114</v>
      </c>
      <c r="D26" s="59">
        <v>2001</v>
      </c>
      <c r="E26" s="61">
        <v>0</v>
      </c>
      <c r="F26" s="61">
        <v>0</v>
      </c>
      <c r="G26" s="61">
        <v>0</v>
      </c>
      <c r="H26" s="74">
        <v>0</v>
      </c>
      <c r="I26" s="34">
        <v>0</v>
      </c>
      <c r="J26" s="62">
        <v>16</v>
      </c>
      <c r="K26" s="26">
        <v>0</v>
      </c>
      <c r="L26" s="99">
        <f t="shared" si="0"/>
        <v>16</v>
      </c>
    </row>
    <row r="27" spans="1:12" ht="15" customHeight="1">
      <c r="A27" s="57">
        <v>19</v>
      </c>
      <c r="B27" s="65" t="s">
        <v>397</v>
      </c>
      <c r="C27" s="65" t="s">
        <v>79</v>
      </c>
      <c r="D27" s="59">
        <v>2002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2">
        <v>14.4</v>
      </c>
      <c r="K27" s="26">
        <v>0</v>
      </c>
      <c r="L27" s="99">
        <f t="shared" si="0"/>
        <v>14.4</v>
      </c>
    </row>
    <row r="28" spans="1:12" ht="15" customHeight="1">
      <c r="A28" s="57">
        <v>20</v>
      </c>
      <c r="B28" s="65" t="s">
        <v>409</v>
      </c>
      <c r="C28" s="65" t="s">
        <v>76</v>
      </c>
      <c r="D28" s="59">
        <v>2002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2">
        <v>11.2</v>
      </c>
      <c r="K28" s="26">
        <v>0</v>
      </c>
      <c r="L28" s="99">
        <f t="shared" si="0"/>
        <v>11.2</v>
      </c>
    </row>
    <row r="29" spans="1:12" ht="15" customHeight="1">
      <c r="A29" s="57">
        <v>21</v>
      </c>
      <c r="B29" s="37" t="s">
        <v>429</v>
      </c>
      <c r="C29" s="73" t="s">
        <v>142</v>
      </c>
      <c r="D29" s="59">
        <v>2001</v>
      </c>
      <c r="E29" s="61">
        <v>0</v>
      </c>
      <c r="F29" s="61">
        <v>0</v>
      </c>
      <c r="G29" s="61">
        <v>0</v>
      </c>
      <c r="H29" s="62">
        <v>0</v>
      </c>
      <c r="I29" s="34">
        <v>0</v>
      </c>
      <c r="J29" s="62">
        <v>10</v>
      </c>
      <c r="K29" s="26">
        <v>0</v>
      </c>
      <c r="L29" s="99">
        <f t="shared" si="0"/>
        <v>10</v>
      </c>
    </row>
    <row r="30" spans="1:12" ht="15" customHeight="1">
      <c r="A30" s="57">
        <v>22</v>
      </c>
      <c r="B30" s="69" t="s">
        <v>430</v>
      </c>
      <c r="C30" s="65" t="s">
        <v>51</v>
      </c>
      <c r="D30" s="59">
        <v>2001</v>
      </c>
      <c r="E30" s="61">
        <v>0</v>
      </c>
      <c r="F30" s="61">
        <v>0</v>
      </c>
      <c r="G30" s="61">
        <v>0</v>
      </c>
      <c r="H30" s="61">
        <v>0</v>
      </c>
      <c r="I30" s="34">
        <v>0</v>
      </c>
      <c r="J30" s="62">
        <v>7</v>
      </c>
      <c r="K30" s="26">
        <v>0</v>
      </c>
      <c r="L30" s="99">
        <f t="shared" si="0"/>
        <v>7</v>
      </c>
    </row>
    <row r="31" spans="1:12" ht="15" customHeight="1">
      <c r="A31" s="57">
        <v>23</v>
      </c>
      <c r="B31" s="100" t="s">
        <v>412</v>
      </c>
      <c r="C31" s="71" t="s">
        <v>76</v>
      </c>
      <c r="D31" s="92">
        <v>2002</v>
      </c>
      <c r="E31" s="62">
        <v>0</v>
      </c>
      <c r="F31" s="61">
        <v>0</v>
      </c>
      <c r="G31" s="61">
        <v>0</v>
      </c>
      <c r="H31" s="61">
        <v>0</v>
      </c>
      <c r="I31" s="61">
        <v>0</v>
      </c>
      <c r="J31" s="62">
        <v>6.4</v>
      </c>
      <c r="K31" s="26">
        <v>0</v>
      </c>
      <c r="L31" s="99">
        <f t="shared" si="0"/>
        <v>6.4</v>
      </c>
    </row>
    <row r="32" spans="1:12" ht="15" customHeight="1">
      <c r="A32" s="57">
        <v>24</v>
      </c>
      <c r="B32" s="100" t="s">
        <v>431</v>
      </c>
      <c r="C32" s="71" t="s">
        <v>76</v>
      </c>
      <c r="D32" s="92">
        <v>2002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2">
        <v>5.6</v>
      </c>
      <c r="K32" s="26">
        <v>0</v>
      </c>
      <c r="L32" s="99">
        <f t="shared" si="0"/>
        <v>5.6</v>
      </c>
    </row>
    <row r="33" spans="1:12" ht="15" customHeight="1">
      <c r="A33" s="57">
        <v>25</v>
      </c>
      <c r="B33" s="100" t="s">
        <v>432</v>
      </c>
      <c r="C33" s="71" t="s">
        <v>93</v>
      </c>
      <c r="D33" s="92">
        <v>2002</v>
      </c>
      <c r="E33" s="62">
        <v>0</v>
      </c>
      <c r="F33" s="61">
        <v>0</v>
      </c>
      <c r="G33" s="61">
        <v>0</v>
      </c>
      <c r="H33" s="61">
        <v>0</v>
      </c>
      <c r="I33" s="61">
        <v>0</v>
      </c>
      <c r="J33" s="62">
        <v>3.2</v>
      </c>
      <c r="K33" s="26">
        <v>0</v>
      </c>
      <c r="L33" s="99">
        <f t="shared" si="0"/>
        <v>3.2</v>
      </c>
    </row>
    <row r="34" spans="1:12" ht="15" customHeight="1">
      <c r="A34" s="57">
        <v>26</v>
      </c>
      <c r="B34" s="69" t="s">
        <v>421</v>
      </c>
      <c r="C34" s="73" t="s">
        <v>100</v>
      </c>
      <c r="D34" s="59">
        <v>2001</v>
      </c>
      <c r="E34" s="61">
        <v>0</v>
      </c>
      <c r="F34" s="61">
        <v>0</v>
      </c>
      <c r="G34" s="61">
        <v>0</v>
      </c>
      <c r="H34" s="62">
        <v>0</v>
      </c>
      <c r="I34" s="34">
        <v>0</v>
      </c>
      <c r="J34" s="62">
        <v>3</v>
      </c>
      <c r="K34" s="26">
        <v>0</v>
      </c>
      <c r="L34" s="99">
        <f t="shared" si="0"/>
        <v>3</v>
      </c>
    </row>
    <row r="35" spans="1:12" ht="15" customHeight="1">
      <c r="A35" s="57">
        <v>26</v>
      </c>
      <c r="B35" s="69" t="s">
        <v>419</v>
      </c>
      <c r="C35" s="65" t="s">
        <v>97</v>
      </c>
      <c r="D35" s="59">
        <v>2001</v>
      </c>
      <c r="E35" s="61">
        <v>0</v>
      </c>
      <c r="F35" s="61">
        <v>0</v>
      </c>
      <c r="G35" s="61">
        <v>0</v>
      </c>
      <c r="H35" s="61">
        <v>0</v>
      </c>
      <c r="I35" s="34">
        <v>0</v>
      </c>
      <c r="J35" s="62">
        <v>3</v>
      </c>
      <c r="K35" s="26">
        <v>0</v>
      </c>
      <c r="L35" s="99">
        <f t="shared" si="0"/>
        <v>3</v>
      </c>
    </row>
    <row r="36" spans="1:12" ht="15" customHeight="1">
      <c r="A36" s="57">
        <v>26</v>
      </c>
      <c r="B36" s="69" t="s">
        <v>433</v>
      </c>
      <c r="C36" s="65" t="s">
        <v>58</v>
      </c>
      <c r="D36" s="59">
        <v>2001</v>
      </c>
      <c r="E36" s="61">
        <v>0</v>
      </c>
      <c r="F36" s="61">
        <v>0</v>
      </c>
      <c r="G36" s="61">
        <v>0</v>
      </c>
      <c r="H36" s="61">
        <v>0</v>
      </c>
      <c r="I36" s="34">
        <v>0</v>
      </c>
      <c r="J36" s="62">
        <v>3</v>
      </c>
      <c r="K36" s="26">
        <v>0</v>
      </c>
      <c r="L36" s="99">
        <f t="shared" si="0"/>
        <v>3</v>
      </c>
    </row>
    <row r="37" spans="1:12" ht="15" customHeight="1">
      <c r="A37" s="57">
        <v>29</v>
      </c>
      <c r="B37" s="65" t="s">
        <v>405</v>
      </c>
      <c r="C37" s="65" t="s">
        <v>37</v>
      </c>
      <c r="D37" s="59">
        <v>2002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2">
        <v>2.4000000000000004</v>
      </c>
      <c r="K37" s="26">
        <v>0</v>
      </c>
      <c r="L37" s="99">
        <f t="shared" si="0"/>
        <v>2.4000000000000004</v>
      </c>
    </row>
    <row r="38" spans="1:12" ht="15" customHeight="1">
      <c r="A38" s="57">
        <v>30</v>
      </c>
      <c r="B38" s="65" t="s">
        <v>413</v>
      </c>
      <c r="C38" s="65" t="s">
        <v>100</v>
      </c>
      <c r="D38" s="59">
        <v>2001</v>
      </c>
      <c r="E38" s="61">
        <v>0</v>
      </c>
      <c r="F38" s="61">
        <v>0</v>
      </c>
      <c r="G38" s="61">
        <v>0</v>
      </c>
      <c r="H38" s="74">
        <v>0</v>
      </c>
      <c r="I38" s="34">
        <v>0</v>
      </c>
      <c r="J38" s="62">
        <v>1</v>
      </c>
      <c r="K38" s="26">
        <v>0</v>
      </c>
      <c r="L38" s="99">
        <f t="shared" si="0"/>
        <v>1</v>
      </c>
    </row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5.75390625" style="1" customWidth="1"/>
    <col min="4" max="4" width="5.00390625" style="1" customWidth="1"/>
    <col min="5" max="9" width="8.875" style="1" customWidth="1"/>
    <col min="10" max="10" width="8.875" style="3" customWidth="1"/>
    <col min="11" max="11" width="8.875" style="79" customWidth="1"/>
    <col min="12" max="12" width="11.00390625" style="79" customWidth="1"/>
    <col min="13" max="13" width="9.875" style="79" customWidth="1"/>
    <col min="14" max="16384" width="8.87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ht="14.25" customHeight="1">
      <c r="A2" s="6"/>
    </row>
    <row r="3" ht="16.5" customHeight="1">
      <c r="A3" s="7" t="s">
        <v>434</v>
      </c>
    </row>
    <row r="4" spans="1:9" ht="14.25" customHeight="1">
      <c r="A4" s="114"/>
      <c r="B4" s="114"/>
      <c r="C4" s="114"/>
      <c r="D4" s="114"/>
      <c r="E4" s="9"/>
      <c r="F4" s="9"/>
      <c r="G4" s="9"/>
      <c r="H4" s="9"/>
      <c r="I4" s="9"/>
    </row>
    <row r="5" spans="1:14" ht="42.75" customHeight="1">
      <c r="A5" s="12" t="s">
        <v>2</v>
      </c>
      <c r="B5" s="93" t="s">
        <v>3</v>
      </c>
      <c r="C5" s="93" t="s">
        <v>4</v>
      </c>
      <c r="D5" s="12" t="s">
        <v>5</v>
      </c>
      <c r="E5" s="14" t="s">
        <v>435</v>
      </c>
      <c r="F5" s="14" t="s">
        <v>177</v>
      </c>
      <c r="G5" s="14" t="s">
        <v>6</v>
      </c>
      <c r="H5" s="14" t="s">
        <v>7</v>
      </c>
      <c r="I5" s="14" t="s">
        <v>8</v>
      </c>
      <c r="J5" s="12" t="s">
        <v>9</v>
      </c>
      <c r="K5" s="15" t="s">
        <v>85</v>
      </c>
      <c r="L5" s="16" t="s">
        <v>11</v>
      </c>
      <c r="M5" s="16" t="s">
        <v>86</v>
      </c>
      <c r="N5" s="12" t="s">
        <v>13</v>
      </c>
    </row>
    <row r="6" spans="1:14" ht="11.25" customHeight="1">
      <c r="A6" s="12"/>
      <c r="B6" s="93"/>
      <c r="C6" s="93"/>
      <c r="D6" s="12"/>
      <c r="E6" s="18" t="s">
        <v>178</v>
      </c>
      <c r="F6" s="18" t="s">
        <v>178</v>
      </c>
      <c r="G6" s="18" t="s">
        <v>178</v>
      </c>
      <c r="H6" s="18" t="s">
        <v>15</v>
      </c>
      <c r="I6" s="18" t="s">
        <v>16</v>
      </c>
      <c r="J6" s="12"/>
      <c r="K6" s="18" t="s">
        <v>15</v>
      </c>
      <c r="L6" s="18" t="s">
        <v>163</v>
      </c>
      <c r="M6" s="20" t="s">
        <v>87</v>
      </c>
      <c r="N6" s="12"/>
    </row>
    <row r="7" spans="1:14" ht="12.75" customHeight="1">
      <c r="A7" s="158">
        <v>1</v>
      </c>
      <c r="B7" s="32" t="s">
        <v>436</v>
      </c>
      <c r="C7" s="33" t="s">
        <v>46</v>
      </c>
      <c r="D7" s="159">
        <v>2002</v>
      </c>
      <c r="E7" s="68">
        <v>0</v>
      </c>
      <c r="F7" s="68">
        <v>0</v>
      </c>
      <c r="G7" s="68">
        <v>0</v>
      </c>
      <c r="H7" s="31">
        <v>80</v>
      </c>
      <c r="I7" s="31">
        <v>64</v>
      </c>
      <c r="J7" s="68">
        <v>92.1</v>
      </c>
      <c r="K7" s="34">
        <v>80</v>
      </c>
      <c r="L7" s="34">
        <v>77</v>
      </c>
      <c r="M7" s="36">
        <v>98</v>
      </c>
      <c r="N7" s="28">
        <f aca="true" t="shared" si="0" ref="N7:N44">J7+LARGE(E7:I7,1)+LARGE(E7:I7,2)+LARGE(K7:M7,1)+LARGE(K7:M7,2)</f>
        <v>414.1</v>
      </c>
    </row>
    <row r="8" spans="1:14" ht="12.75" customHeight="1">
      <c r="A8" s="158">
        <v>2</v>
      </c>
      <c r="B8" s="35" t="s">
        <v>437</v>
      </c>
      <c r="C8" s="113" t="s">
        <v>89</v>
      </c>
      <c r="D8" s="75">
        <v>2001</v>
      </c>
      <c r="E8" s="68">
        <v>0</v>
      </c>
      <c r="F8" s="68">
        <v>0</v>
      </c>
      <c r="G8" s="68">
        <v>27.5</v>
      </c>
      <c r="H8" s="68">
        <v>80</v>
      </c>
      <c r="I8" s="68">
        <v>60</v>
      </c>
      <c r="J8" s="147">
        <v>119.9</v>
      </c>
      <c r="K8" s="34">
        <v>65</v>
      </c>
      <c r="L8" s="34">
        <v>0</v>
      </c>
      <c r="M8" s="36">
        <v>78.4</v>
      </c>
      <c r="N8" s="28">
        <f t="shared" si="0"/>
        <v>403.29999999999995</v>
      </c>
    </row>
    <row r="9" spans="1:14" ht="12.75" customHeight="1">
      <c r="A9" s="158">
        <v>3</v>
      </c>
      <c r="B9" s="35" t="s">
        <v>438</v>
      </c>
      <c r="C9" s="113" t="s">
        <v>89</v>
      </c>
      <c r="D9" s="75">
        <v>2001</v>
      </c>
      <c r="E9" s="68">
        <v>0</v>
      </c>
      <c r="F9" s="68">
        <v>0</v>
      </c>
      <c r="G9" s="68">
        <v>21.5</v>
      </c>
      <c r="H9" s="68">
        <v>51</v>
      </c>
      <c r="I9" s="31">
        <v>0</v>
      </c>
      <c r="J9" s="147">
        <v>58.2</v>
      </c>
      <c r="K9" s="34">
        <v>34</v>
      </c>
      <c r="L9" s="34">
        <v>0</v>
      </c>
      <c r="M9" s="36">
        <v>46.06</v>
      </c>
      <c r="N9" s="28">
        <f t="shared" si="0"/>
        <v>210.76</v>
      </c>
    </row>
    <row r="10" spans="1:14" ht="12.75" customHeight="1">
      <c r="A10" s="158">
        <v>4</v>
      </c>
      <c r="B10" s="32" t="s">
        <v>439</v>
      </c>
      <c r="C10" s="33" t="s">
        <v>93</v>
      </c>
      <c r="D10" s="159">
        <v>2002</v>
      </c>
      <c r="E10" s="68">
        <v>0</v>
      </c>
      <c r="F10" s="68">
        <v>0</v>
      </c>
      <c r="G10" s="68">
        <v>0</v>
      </c>
      <c r="H10" s="31">
        <v>4</v>
      </c>
      <c r="I10" s="31">
        <v>60</v>
      </c>
      <c r="J10" s="68">
        <v>51.7</v>
      </c>
      <c r="K10" s="34">
        <v>52</v>
      </c>
      <c r="L10" s="34">
        <v>26.18</v>
      </c>
      <c r="M10" s="36">
        <v>39.2</v>
      </c>
      <c r="N10" s="28">
        <f t="shared" si="0"/>
        <v>206.89999999999998</v>
      </c>
    </row>
    <row r="11" spans="1:14" ht="12.75" customHeight="1">
      <c r="A11" s="158">
        <v>5</v>
      </c>
      <c r="B11" s="35" t="s">
        <v>433</v>
      </c>
      <c r="C11" s="113" t="s">
        <v>58</v>
      </c>
      <c r="D11" s="75">
        <v>2001</v>
      </c>
      <c r="E11" s="31">
        <v>40</v>
      </c>
      <c r="F11" s="31">
        <v>32.5</v>
      </c>
      <c r="G11" s="31">
        <v>18.5</v>
      </c>
      <c r="H11" s="68">
        <v>0</v>
      </c>
      <c r="I11" s="68">
        <v>23.25</v>
      </c>
      <c r="J11" s="147">
        <v>7.6</v>
      </c>
      <c r="K11" s="34">
        <v>37</v>
      </c>
      <c r="L11" s="34">
        <v>61.6</v>
      </c>
      <c r="M11" s="36">
        <v>21.56</v>
      </c>
      <c r="N11" s="28">
        <f t="shared" si="0"/>
        <v>178.7</v>
      </c>
    </row>
    <row r="12" spans="1:14" ht="12.75" customHeight="1">
      <c r="A12" s="158">
        <v>6</v>
      </c>
      <c r="B12" s="37" t="s">
        <v>440</v>
      </c>
      <c r="C12" s="112" t="s">
        <v>76</v>
      </c>
      <c r="D12" s="66">
        <v>2002</v>
      </c>
      <c r="E12" s="68">
        <v>0</v>
      </c>
      <c r="F12" s="68">
        <v>0</v>
      </c>
      <c r="G12" s="68">
        <v>0</v>
      </c>
      <c r="H12" s="24">
        <v>0</v>
      </c>
      <c r="I12" s="31">
        <v>0</v>
      </c>
      <c r="J12" s="68">
        <v>6</v>
      </c>
      <c r="K12" s="34">
        <v>64</v>
      </c>
      <c r="L12" s="34">
        <v>50.05</v>
      </c>
      <c r="M12" s="36">
        <v>53.9</v>
      </c>
      <c r="N12" s="28">
        <f t="shared" si="0"/>
        <v>123.9</v>
      </c>
    </row>
    <row r="13" spans="1:14" ht="12.75" customHeight="1">
      <c r="A13" s="158">
        <v>7</v>
      </c>
      <c r="B13" s="35" t="s">
        <v>441</v>
      </c>
      <c r="C13" s="113" t="s">
        <v>23</v>
      </c>
      <c r="D13" s="75">
        <v>2002</v>
      </c>
      <c r="E13" s="68">
        <v>0</v>
      </c>
      <c r="F13" s="68">
        <v>0</v>
      </c>
      <c r="G13" s="68">
        <v>0</v>
      </c>
      <c r="H13" s="31">
        <v>0</v>
      </c>
      <c r="I13" s="31">
        <v>0</v>
      </c>
      <c r="J13" s="68">
        <v>6.4</v>
      </c>
      <c r="K13" s="34">
        <v>40.800000000000004</v>
      </c>
      <c r="L13" s="34">
        <v>15.4</v>
      </c>
      <c r="M13" s="36">
        <v>63.7</v>
      </c>
      <c r="N13" s="28">
        <f t="shared" si="0"/>
        <v>110.9</v>
      </c>
    </row>
    <row r="14" spans="1:14" ht="12.75" customHeight="1">
      <c r="A14" s="158">
        <v>8</v>
      </c>
      <c r="B14" s="35" t="s">
        <v>432</v>
      </c>
      <c r="C14" s="113" t="s">
        <v>93</v>
      </c>
      <c r="D14" s="75">
        <v>2002</v>
      </c>
      <c r="E14" s="68">
        <v>0</v>
      </c>
      <c r="F14" s="68">
        <v>0</v>
      </c>
      <c r="G14" s="68">
        <v>0</v>
      </c>
      <c r="H14" s="24">
        <v>0</v>
      </c>
      <c r="I14" s="24">
        <v>13.2</v>
      </c>
      <c r="J14" s="31">
        <v>3</v>
      </c>
      <c r="K14" s="34">
        <v>44</v>
      </c>
      <c r="L14" s="34">
        <v>30.8</v>
      </c>
      <c r="M14" s="26">
        <v>0</v>
      </c>
      <c r="N14" s="28">
        <f t="shared" si="0"/>
        <v>91</v>
      </c>
    </row>
    <row r="15" spans="1:14" ht="12.75" customHeight="1">
      <c r="A15" s="158">
        <v>9</v>
      </c>
      <c r="B15" s="160" t="s">
        <v>442</v>
      </c>
      <c r="C15" s="161" t="s">
        <v>76</v>
      </c>
      <c r="D15" s="75">
        <v>2001</v>
      </c>
      <c r="E15" s="68">
        <v>0</v>
      </c>
      <c r="F15" s="68">
        <v>0</v>
      </c>
      <c r="G15" s="68">
        <v>0</v>
      </c>
      <c r="H15" s="68">
        <v>0</v>
      </c>
      <c r="I15" s="31">
        <v>0</v>
      </c>
      <c r="J15" s="68">
        <v>12</v>
      </c>
      <c r="K15" s="34">
        <v>31</v>
      </c>
      <c r="L15" s="34">
        <v>36.19</v>
      </c>
      <c r="M15" s="26">
        <v>0</v>
      </c>
      <c r="N15" s="28">
        <f t="shared" si="0"/>
        <v>79.19</v>
      </c>
    </row>
    <row r="16" spans="1:14" ht="12.75" customHeight="1">
      <c r="A16" s="158">
        <v>10</v>
      </c>
      <c r="B16" s="35" t="s">
        <v>393</v>
      </c>
      <c r="C16" s="113" t="s">
        <v>58</v>
      </c>
      <c r="D16" s="75">
        <v>2002</v>
      </c>
      <c r="E16" s="68">
        <v>0</v>
      </c>
      <c r="F16" s="68">
        <v>0</v>
      </c>
      <c r="G16" s="68">
        <v>0</v>
      </c>
      <c r="H16" s="24">
        <v>0</v>
      </c>
      <c r="I16" s="31">
        <v>0</v>
      </c>
      <c r="J16" s="31">
        <v>0</v>
      </c>
      <c r="K16" s="34">
        <v>11.2</v>
      </c>
      <c r="L16" s="34">
        <v>42.35</v>
      </c>
      <c r="M16" s="36">
        <v>36.26</v>
      </c>
      <c r="N16" s="28">
        <f t="shared" si="0"/>
        <v>78.61</v>
      </c>
    </row>
    <row r="17" spans="1:14" ht="12.75" customHeight="1">
      <c r="A17" s="158">
        <v>11</v>
      </c>
      <c r="B17" s="35" t="s">
        <v>421</v>
      </c>
      <c r="C17" s="113" t="s">
        <v>100</v>
      </c>
      <c r="D17" s="75">
        <v>2001</v>
      </c>
      <c r="E17" s="68">
        <v>0</v>
      </c>
      <c r="F17" s="68">
        <v>0</v>
      </c>
      <c r="G17" s="68">
        <v>0</v>
      </c>
      <c r="H17" s="68">
        <v>0</v>
      </c>
      <c r="I17" s="31">
        <v>0</v>
      </c>
      <c r="J17" s="147">
        <v>3.8</v>
      </c>
      <c r="K17" s="34">
        <v>47</v>
      </c>
      <c r="L17" s="34">
        <v>0</v>
      </c>
      <c r="M17" s="36">
        <v>23.52</v>
      </c>
      <c r="N17" s="28">
        <f t="shared" si="0"/>
        <v>74.32</v>
      </c>
    </row>
    <row r="18" spans="1:14" ht="12.75" customHeight="1">
      <c r="A18" s="158">
        <v>12</v>
      </c>
      <c r="B18" s="35" t="s">
        <v>443</v>
      </c>
      <c r="C18" s="113" t="s">
        <v>32</v>
      </c>
      <c r="D18" s="75">
        <v>2001</v>
      </c>
      <c r="E18" s="68">
        <v>0</v>
      </c>
      <c r="F18" s="68">
        <v>0</v>
      </c>
      <c r="G18" s="68">
        <v>0</v>
      </c>
      <c r="H18" s="68">
        <v>0</v>
      </c>
      <c r="I18" s="31">
        <v>0</v>
      </c>
      <c r="J18" s="148">
        <v>3.7</v>
      </c>
      <c r="K18" s="34">
        <v>20</v>
      </c>
      <c r="L18" s="34">
        <v>0</v>
      </c>
      <c r="M18" s="36">
        <v>49.98</v>
      </c>
      <c r="N18" s="28">
        <f t="shared" si="0"/>
        <v>73.68</v>
      </c>
    </row>
    <row r="19" spans="1:14" ht="12.75" customHeight="1">
      <c r="A19" s="158">
        <v>13</v>
      </c>
      <c r="B19" s="35" t="s">
        <v>444</v>
      </c>
      <c r="C19" s="113" t="s">
        <v>23</v>
      </c>
      <c r="D19" s="75">
        <v>2002</v>
      </c>
      <c r="E19" s="68">
        <v>0</v>
      </c>
      <c r="F19" s="68">
        <v>0</v>
      </c>
      <c r="G19" s="68">
        <v>0</v>
      </c>
      <c r="H19" s="24">
        <v>0</v>
      </c>
      <c r="I19" s="31">
        <v>0</v>
      </c>
      <c r="J19" s="68">
        <v>13.6</v>
      </c>
      <c r="K19" s="34">
        <v>34.4</v>
      </c>
      <c r="L19" s="34">
        <v>23.87</v>
      </c>
      <c r="M19" s="26">
        <v>0</v>
      </c>
      <c r="N19" s="28">
        <f t="shared" si="0"/>
        <v>71.87</v>
      </c>
    </row>
    <row r="20" spans="1:14" ht="12.75" customHeight="1">
      <c r="A20" s="158">
        <v>14</v>
      </c>
      <c r="B20" s="32" t="s">
        <v>445</v>
      </c>
      <c r="C20" s="33" t="s">
        <v>93</v>
      </c>
      <c r="D20" s="159">
        <v>2002</v>
      </c>
      <c r="E20" s="68">
        <v>0</v>
      </c>
      <c r="F20" s="68">
        <v>0</v>
      </c>
      <c r="G20" s="68">
        <v>0</v>
      </c>
      <c r="H20" s="31">
        <v>0</v>
      </c>
      <c r="I20" s="31">
        <v>20.4</v>
      </c>
      <c r="J20" s="31">
        <v>0</v>
      </c>
      <c r="K20" s="34">
        <v>19.200000000000003</v>
      </c>
      <c r="L20" s="34">
        <v>21.56</v>
      </c>
      <c r="M20" s="26">
        <v>0</v>
      </c>
      <c r="N20" s="28">
        <f t="shared" si="0"/>
        <v>61.16</v>
      </c>
    </row>
    <row r="21" spans="1:14" ht="12.75" customHeight="1">
      <c r="A21" s="158">
        <v>15</v>
      </c>
      <c r="B21" s="32" t="s">
        <v>398</v>
      </c>
      <c r="C21" s="33" t="s">
        <v>29</v>
      </c>
      <c r="D21" s="162">
        <v>2001</v>
      </c>
      <c r="E21" s="68">
        <v>0</v>
      </c>
      <c r="F21" s="68">
        <v>0</v>
      </c>
      <c r="G21" s="68">
        <v>0</v>
      </c>
      <c r="H21" s="68">
        <v>0</v>
      </c>
      <c r="I21" s="31">
        <v>0</v>
      </c>
      <c r="J21" s="148">
        <v>0</v>
      </c>
      <c r="K21" s="34">
        <v>24</v>
      </c>
      <c r="L21" s="34">
        <v>33.11</v>
      </c>
      <c r="M21" s="36">
        <v>25.48</v>
      </c>
      <c r="N21" s="28">
        <f t="shared" si="0"/>
        <v>58.59</v>
      </c>
    </row>
    <row r="22" spans="1:14" ht="12.75" customHeight="1">
      <c r="A22" s="158">
        <v>16</v>
      </c>
      <c r="B22" s="32" t="s">
        <v>446</v>
      </c>
      <c r="C22" s="33" t="s">
        <v>29</v>
      </c>
      <c r="D22" s="159">
        <v>2002</v>
      </c>
      <c r="E22" s="68">
        <v>0</v>
      </c>
      <c r="F22" s="68">
        <v>0</v>
      </c>
      <c r="G22" s="68">
        <v>0</v>
      </c>
      <c r="H22" s="24">
        <v>0</v>
      </c>
      <c r="I22" s="31">
        <v>0</v>
      </c>
      <c r="J22" s="31">
        <v>0</v>
      </c>
      <c r="K22" s="34">
        <v>27.200000000000003</v>
      </c>
      <c r="L22" s="34">
        <v>0</v>
      </c>
      <c r="M22" s="36">
        <v>30.38</v>
      </c>
      <c r="N22" s="28">
        <f t="shared" si="0"/>
        <v>57.58</v>
      </c>
    </row>
    <row r="23" spans="1:15" s="2" customFormat="1" ht="12.75" customHeight="1">
      <c r="A23" s="158">
        <v>17</v>
      </c>
      <c r="B23" s="94" t="s">
        <v>399</v>
      </c>
      <c r="C23" s="113" t="s">
        <v>23</v>
      </c>
      <c r="D23" s="159">
        <v>2002</v>
      </c>
      <c r="E23" s="68">
        <v>0</v>
      </c>
      <c r="F23" s="68">
        <v>0</v>
      </c>
      <c r="G23" s="68">
        <v>0</v>
      </c>
      <c r="H23" s="24">
        <v>0</v>
      </c>
      <c r="I23" s="31">
        <v>0</v>
      </c>
      <c r="J23" s="24">
        <v>0</v>
      </c>
      <c r="K23" s="31">
        <v>0</v>
      </c>
      <c r="L23" s="34">
        <v>13.86</v>
      </c>
      <c r="M23" s="36">
        <v>42.14</v>
      </c>
      <c r="N23" s="28">
        <f t="shared" si="0"/>
        <v>56</v>
      </c>
      <c r="O23" s="1"/>
    </row>
    <row r="24" spans="1:15" s="2" customFormat="1" ht="12.75" customHeight="1">
      <c r="A24" s="158">
        <v>18</v>
      </c>
      <c r="B24" s="35" t="s">
        <v>409</v>
      </c>
      <c r="C24" s="113" t="s">
        <v>46</v>
      </c>
      <c r="D24" s="75">
        <v>2002</v>
      </c>
      <c r="E24" s="68">
        <v>0</v>
      </c>
      <c r="F24" s="68">
        <v>0</v>
      </c>
      <c r="G24" s="68">
        <v>0</v>
      </c>
      <c r="H24" s="31">
        <v>0</v>
      </c>
      <c r="I24" s="31">
        <v>0</v>
      </c>
      <c r="J24" s="68">
        <v>7</v>
      </c>
      <c r="K24" s="34">
        <v>24.8</v>
      </c>
      <c r="L24" s="34">
        <v>16.94</v>
      </c>
      <c r="M24" s="26">
        <v>0</v>
      </c>
      <c r="N24" s="28">
        <f t="shared" si="0"/>
        <v>48.74</v>
      </c>
      <c r="O24" s="1"/>
    </row>
    <row r="25" spans="1:15" s="2" customFormat="1" ht="12.75" customHeight="1">
      <c r="A25" s="158">
        <v>19</v>
      </c>
      <c r="B25" s="160" t="s">
        <v>411</v>
      </c>
      <c r="C25" s="163" t="s">
        <v>25</v>
      </c>
      <c r="D25" s="75">
        <v>2001</v>
      </c>
      <c r="E25" s="68">
        <v>0</v>
      </c>
      <c r="F25" s="68">
        <v>0</v>
      </c>
      <c r="G25" s="68">
        <v>0</v>
      </c>
      <c r="H25" s="68">
        <v>0</v>
      </c>
      <c r="I25" s="31">
        <v>0</v>
      </c>
      <c r="J25" s="148">
        <v>0</v>
      </c>
      <c r="K25" s="34">
        <v>28</v>
      </c>
      <c r="L25" s="34">
        <v>18.48</v>
      </c>
      <c r="M25" s="26">
        <v>0</v>
      </c>
      <c r="N25" s="28">
        <f t="shared" si="0"/>
        <v>46.480000000000004</v>
      </c>
      <c r="O25" s="1"/>
    </row>
    <row r="26" spans="1:15" s="2" customFormat="1" ht="12.75" customHeight="1">
      <c r="A26" s="158">
        <v>20</v>
      </c>
      <c r="B26" s="164" t="s">
        <v>416</v>
      </c>
      <c r="C26" s="33" t="s">
        <v>144</v>
      </c>
      <c r="D26" s="66">
        <v>2002</v>
      </c>
      <c r="E26" s="68">
        <v>0</v>
      </c>
      <c r="F26" s="68">
        <v>0</v>
      </c>
      <c r="G26" s="68">
        <v>0</v>
      </c>
      <c r="H26" s="31">
        <v>0</v>
      </c>
      <c r="I26" s="31">
        <v>0</v>
      </c>
      <c r="J26" s="31">
        <v>0</v>
      </c>
      <c r="K26" s="34">
        <v>7.2</v>
      </c>
      <c r="L26" s="34">
        <v>0</v>
      </c>
      <c r="M26" s="36">
        <v>33.32</v>
      </c>
      <c r="N26" s="28">
        <f t="shared" si="0"/>
        <v>40.52</v>
      </c>
      <c r="O26" s="1"/>
    </row>
    <row r="27" spans="1:15" s="2" customFormat="1" ht="12.75" customHeight="1">
      <c r="A27" s="158">
        <v>21</v>
      </c>
      <c r="B27" s="160" t="s">
        <v>413</v>
      </c>
      <c r="C27" s="113" t="s">
        <v>381</v>
      </c>
      <c r="D27" s="75">
        <v>2001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34">
        <v>39.27</v>
      </c>
      <c r="M27" s="26">
        <v>0</v>
      </c>
      <c r="N27" s="28">
        <f t="shared" si="0"/>
        <v>39.27</v>
      </c>
      <c r="O27" s="1"/>
    </row>
    <row r="28" spans="1:15" s="2" customFormat="1" ht="12.75" customHeight="1">
      <c r="A28" s="158">
        <v>22</v>
      </c>
      <c r="B28" s="35" t="s">
        <v>406</v>
      </c>
      <c r="C28" s="113" t="s">
        <v>46</v>
      </c>
      <c r="D28" s="75">
        <v>2002</v>
      </c>
      <c r="E28" s="68">
        <v>0</v>
      </c>
      <c r="F28" s="68">
        <v>0</v>
      </c>
      <c r="G28" s="68">
        <v>0</v>
      </c>
      <c r="H28" s="31">
        <v>0</v>
      </c>
      <c r="I28" s="31">
        <v>0</v>
      </c>
      <c r="J28" s="31">
        <v>0</v>
      </c>
      <c r="K28" s="34">
        <v>29.6</v>
      </c>
      <c r="L28" s="34">
        <v>0</v>
      </c>
      <c r="M28" s="26">
        <v>0</v>
      </c>
      <c r="N28" s="28">
        <f t="shared" si="0"/>
        <v>29.6</v>
      </c>
      <c r="O28" s="1"/>
    </row>
    <row r="29" spans="1:15" s="2" customFormat="1" ht="12.75" customHeight="1">
      <c r="A29" s="158">
        <v>23</v>
      </c>
      <c r="B29" s="37" t="s">
        <v>400</v>
      </c>
      <c r="C29" s="33" t="s">
        <v>97</v>
      </c>
      <c r="D29" s="159">
        <v>2002</v>
      </c>
      <c r="E29" s="68">
        <v>0</v>
      </c>
      <c r="F29" s="68">
        <v>0</v>
      </c>
      <c r="G29" s="68">
        <v>0</v>
      </c>
      <c r="H29" s="31">
        <v>0</v>
      </c>
      <c r="I29" s="31">
        <v>0</v>
      </c>
      <c r="J29" s="31">
        <v>0</v>
      </c>
      <c r="K29" s="31">
        <v>0</v>
      </c>
      <c r="L29" s="34">
        <v>28.49</v>
      </c>
      <c r="M29" s="26">
        <v>0</v>
      </c>
      <c r="N29" s="28">
        <f t="shared" si="0"/>
        <v>28.49</v>
      </c>
      <c r="O29" s="1"/>
    </row>
    <row r="30" spans="1:15" s="2" customFormat="1" ht="12.75" customHeight="1">
      <c r="A30" s="158">
        <v>24</v>
      </c>
      <c r="B30" s="35" t="s">
        <v>405</v>
      </c>
      <c r="C30" s="113" t="s">
        <v>25</v>
      </c>
      <c r="D30" s="75">
        <v>2002</v>
      </c>
      <c r="E30" s="68">
        <v>0</v>
      </c>
      <c r="F30" s="68">
        <v>0</v>
      </c>
      <c r="G30" s="68">
        <v>0</v>
      </c>
      <c r="H30" s="31">
        <v>0</v>
      </c>
      <c r="I30" s="31">
        <v>0</v>
      </c>
      <c r="J30" s="31">
        <v>0</v>
      </c>
      <c r="K30" s="34">
        <v>8</v>
      </c>
      <c r="L30" s="34">
        <v>20.02</v>
      </c>
      <c r="M30" s="26">
        <v>0</v>
      </c>
      <c r="N30" s="28">
        <f t="shared" si="0"/>
        <v>28.02</v>
      </c>
      <c r="O30" s="1"/>
    </row>
    <row r="31" spans="1:15" s="2" customFormat="1" ht="12.75" customHeight="1">
      <c r="A31" s="158">
        <v>25</v>
      </c>
      <c r="B31" s="165" t="s">
        <v>395</v>
      </c>
      <c r="C31" s="113" t="s">
        <v>32</v>
      </c>
      <c r="D31" s="75">
        <v>2001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36">
        <v>27.44</v>
      </c>
      <c r="N31" s="28">
        <f t="shared" si="0"/>
        <v>27.44</v>
      </c>
      <c r="O31" s="1"/>
    </row>
    <row r="32" spans="1:15" s="2" customFormat="1" ht="12.75" customHeight="1">
      <c r="A32" s="158">
        <v>26</v>
      </c>
      <c r="B32" s="94" t="s">
        <v>401</v>
      </c>
      <c r="C32" s="71" t="s">
        <v>43</v>
      </c>
      <c r="D32" s="66">
        <v>2002</v>
      </c>
      <c r="E32" s="68">
        <v>0</v>
      </c>
      <c r="F32" s="68">
        <v>0</v>
      </c>
      <c r="G32" s="68">
        <v>0</v>
      </c>
      <c r="H32" s="24">
        <v>0</v>
      </c>
      <c r="I32" s="31">
        <v>0</v>
      </c>
      <c r="J32" s="24">
        <v>0</v>
      </c>
      <c r="K32" s="34">
        <v>14.4</v>
      </c>
      <c r="L32" s="34">
        <v>10.78</v>
      </c>
      <c r="M32" s="26">
        <v>0</v>
      </c>
      <c r="N32" s="28">
        <f t="shared" si="0"/>
        <v>25.18</v>
      </c>
      <c r="O32" s="1"/>
    </row>
    <row r="33" spans="1:15" s="2" customFormat="1" ht="12.75" customHeight="1">
      <c r="A33" s="158">
        <v>27</v>
      </c>
      <c r="B33" s="32" t="s">
        <v>447</v>
      </c>
      <c r="C33" s="33" t="s">
        <v>244</v>
      </c>
      <c r="D33" s="162">
        <v>2001</v>
      </c>
      <c r="E33" s="68">
        <v>0</v>
      </c>
      <c r="F33" s="68">
        <v>0</v>
      </c>
      <c r="G33" s="68">
        <v>0</v>
      </c>
      <c r="H33" s="68">
        <v>0</v>
      </c>
      <c r="I33" s="31">
        <v>0</v>
      </c>
      <c r="J33" s="148">
        <v>0</v>
      </c>
      <c r="K33" s="34">
        <v>22</v>
      </c>
      <c r="L33" s="34">
        <v>0</v>
      </c>
      <c r="M33" s="26">
        <v>0</v>
      </c>
      <c r="N33" s="28">
        <f t="shared" si="0"/>
        <v>22</v>
      </c>
      <c r="O33" s="1"/>
    </row>
    <row r="34" spans="1:15" s="2" customFormat="1" ht="12.75" customHeight="1">
      <c r="A34" s="158">
        <v>28</v>
      </c>
      <c r="B34" s="71" t="s">
        <v>402</v>
      </c>
      <c r="C34" s="71" t="s">
        <v>403</v>
      </c>
      <c r="D34" s="66">
        <v>2002</v>
      </c>
      <c r="E34" s="68">
        <v>0</v>
      </c>
      <c r="F34" s="68">
        <v>0</v>
      </c>
      <c r="G34" s="68">
        <v>0</v>
      </c>
      <c r="H34" s="31">
        <v>0</v>
      </c>
      <c r="I34" s="31">
        <v>0</v>
      </c>
      <c r="J34" s="31">
        <v>0</v>
      </c>
      <c r="K34" s="34">
        <v>12.8</v>
      </c>
      <c r="L34" s="34">
        <v>0</v>
      </c>
      <c r="M34" s="26">
        <v>0</v>
      </c>
      <c r="N34" s="28">
        <f t="shared" si="0"/>
        <v>12.8</v>
      </c>
      <c r="O34" s="1"/>
    </row>
    <row r="35" spans="1:15" s="2" customFormat="1" ht="12.75" customHeight="1">
      <c r="A35" s="158">
        <v>29</v>
      </c>
      <c r="B35" s="160" t="s">
        <v>397</v>
      </c>
      <c r="C35" s="113" t="s">
        <v>79</v>
      </c>
      <c r="D35" s="66">
        <v>2002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34">
        <v>12.32</v>
      </c>
      <c r="M35" s="26">
        <v>0</v>
      </c>
      <c r="N35" s="28">
        <f t="shared" si="0"/>
        <v>12.32</v>
      </c>
      <c r="O35" s="1"/>
    </row>
    <row r="36" spans="1:15" s="2" customFormat="1" ht="12.75" customHeight="1">
      <c r="A36" s="158">
        <v>30</v>
      </c>
      <c r="B36" s="35" t="s">
        <v>410</v>
      </c>
      <c r="C36" s="113" t="s">
        <v>23</v>
      </c>
      <c r="D36" s="75">
        <v>2001</v>
      </c>
      <c r="E36" s="68">
        <v>0</v>
      </c>
      <c r="F36" s="68">
        <v>0</v>
      </c>
      <c r="G36" s="68">
        <v>0</v>
      </c>
      <c r="H36" s="68">
        <v>0</v>
      </c>
      <c r="I36" s="31">
        <v>0</v>
      </c>
      <c r="J36" s="148">
        <v>0</v>
      </c>
      <c r="K36" s="34">
        <v>10</v>
      </c>
      <c r="L36" s="34">
        <v>0</v>
      </c>
      <c r="M36" s="26">
        <v>0</v>
      </c>
      <c r="N36" s="28">
        <f t="shared" si="0"/>
        <v>10</v>
      </c>
      <c r="O36" s="1"/>
    </row>
    <row r="37" spans="1:15" s="2" customFormat="1" ht="12.75" customHeight="1">
      <c r="A37" s="158">
        <v>31</v>
      </c>
      <c r="B37" s="71" t="s">
        <v>448</v>
      </c>
      <c r="C37" s="71" t="s">
        <v>185</v>
      </c>
      <c r="D37" s="66">
        <v>2002</v>
      </c>
      <c r="E37" s="68">
        <v>0</v>
      </c>
      <c r="F37" s="68">
        <v>0</v>
      </c>
      <c r="G37" s="68">
        <v>0</v>
      </c>
      <c r="H37" s="24">
        <v>0</v>
      </c>
      <c r="I37" s="31">
        <v>0</v>
      </c>
      <c r="J37" s="31">
        <v>0</v>
      </c>
      <c r="K37" s="31">
        <v>0</v>
      </c>
      <c r="L37" s="34">
        <v>9.24</v>
      </c>
      <c r="M37" s="26">
        <v>0</v>
      </c>
      <c r="N37" s="28">
        <f t="shared" si="0"/>
        <v>9.24</v>
      </c>
      <c r="O37" s="1"/>
    </row>
    <row r="38" spans="1:15" s="2" customFormat="1" ht="12.75" customHeight="1">
      <c r="A38" s="158">
        <v>32</v>
      </c>
      <c r="B38" s="37" t="s">
        <v>449</v>
      </c>
      <c r="C38" s="112" t="s">
        <v>100</v>
      </c>
      <c r="D38" s="66">
        <v>2002</v>
      </c>
      <c r="E38" s="68">
        <v>0</v>
      </c>
      <c r="F38" s="68">
        <v>0</v>
      </c>
      <c r="G38" s="68">
        <v>0</v>
      </c>
      <c r="H38" s="31">
        <v>0</v>
      </c>
      <c r="I38" s="31">
        <v>0</v>
      </c>
      <c r="J38" s="31">
        <v>0</v>
      </c>
      <c r="K38" s="34">
        <v>6.4</v>
      </c>
      <c r="L38" s="34">
        <v>0</v>
      </c>
      <c r="M38" s="26">
        <v>0</v>
      </c>
      <c r="N38" s="28">
        <f t="shared" si="0"/>
        <v>6.4</v>
      </c>
      <c r="O38" s="1"/>
    </row>
    <row r="39" spans="1:15" s="2" customFormat="1" ht="12.75" customHeight="1">
      <c r="A39" s="158">
        <v>33</v>
      </c>
      <c r="B39" s="160" t="s">
        <v>417</v>
      </c>
      <c r="C39" s="163" t="s">
        <v>43</v>
      </c>
      <c r="D39" s="75">
        <v>2001</v>
      </c>
      <c r="E39" s="68">
        <v>0</v>
      </c>
      <c r="F39" s="68">
        <v>0</v>
      </c>
      <c r="G39" s="68">
        <v>0</v>
      </c>
      <c r="H39" s="68">
        <v>0</v>
      </c>
      <c r="I39" s="31">
        <v>0</v>
      </c>
      <c r="J39" s="31">
        <v>0</v>
      </c>
      <c r="K39" s="34">
        <v>5</v>
      </c>
      <c r="L39" s="34">
        <v>0</v>
      </c>
      <c r="M39" s="26">
        <v>0</v>
      </c>
      <c r="N39" s="28">
        <f t="shared" si="0"/>
        <v>5</v>
      </c>
      <c r="O39" s="1"/>
    </row>
    <row r="40" spans="1:15" s="2" customFormat="1" ht="12.75" customHeight="1">
      <c r="A40" s="158">
        <v>34</v>
      </c>
      <c r="B40" s="32" t="s">
        <v>450</v>
      </c>
      <c r="C40" s="33" t="s">
        <v>97</v>
      </c>
      <c r="D40" s="75">
        <v>2001</v>
      </c>
      <c r="E40" s="68">
        <v>0</v>
      </c>
      <c r="F40" s="68">
        <v>0</v>
      </c>
      <c r="G40" s="68">
        <v>0</v>
      </c>
      <c r="H40" s="68">
        <v>0</v>
      </c>
      <c r="I40" s="31">
        <v>0</v>
      </c>
      <c r="J40" s="148">
        <v>0</v>
      </c>
      <c r="K40" s="34">
        <v>4</v>
      </c>
      <c r="L40" s="34">
        <v>0</v>
      </c>
      <c r="M40" s="26">
        <v>0</v>
      </c>
      <c r="N40" s="28">
        <f t="shared" si="0"/>
        <v>4</v>
      </c>
      <c r="O40" s="1"/>
    </row>
    <row r="41" spans="1:15" s="2" customFormat="1" ht="12.75" customHeight="1">
      <c r="A41" s="158">
        <v>35</v>
      </c>
      <c r="B41" s="32" t="s">
        <v>394</v>
      </c>
      <c r="C41" s="113" t="s">
        <v>23</v>
      </c>
      <c r="D41" s="159">
        <v>2002</v>
      </c>
      <c r="E41" s="68">
        <v>0</v>
      </c>
      <c r="F41" s="68">
        <v>0</v>
      </c>
      <c r="G41" s="68">
        <v>0</v>
      </c>
      <c r="H41" s="31">
        <v>0</v>
      </c>
      <c r="I41" s="31">
        <v>0</v>
      </c>
      <c r="J41" s="68">
        <v>3.2</v>
      </c>
      <c r="K41" s="31">
        <v>0</v>
      </c>
      <c r="L41" s="34">
        <v>0</v>
      </c>
      <c r="M41" s="26">
        <v>0</v>
      </c>
      <c r="N41" s="28">
        <f t="shared" si="0"/>
        <v>3.2</v>
      </c>
      <c r="O41" s="1"/>
    </row>
    <row r="42" spans="1:15" s="2" customFormat="1" ht="12.75" customHeight="1">
      <c r="A42" s="158">
        <v>36</v>
      </c>
      <c r="B42" s="94" t="s">
        <v>423</v>
      </c>
      <c r="C42" s="112" t="s">
        <v>136</v>
      </c>
      <c r="D42" s="66">
        <v>2002</v>
      </c>
      <c r="E42" s="68">
        <v>0</v>
      </c>
      <c r="F42" s="68">
        <v>0</v>
      </c>
      <c r="G42" s="68">
        <v>0</v>
      </c>
      <c r="H42" s="24">
        <v>0</v>
      </c>
      <c r="I42" s="31">
        <v>0</v>
      </c>
      <c r="J42" s="31">
        <v>0</v>
      </c>
      <c r="K42" s="34">
        <v>2.4000000000000004</v>
      </c>
      <c r="L42" s="34">
        <v>0</v>
      </c>
      <c r="M42" s="26">
        <v>0</v>
      </c>
      <c r="N42" s="28">
        <f t="shared" si="0"/>
        <v>2.4000000000000004</v>
      </c>
      <c r="O42" s="1"/>
    </row>
    <row r="43" spans="1:15" s="2" customFormat="1" ht="12.75" customHeight="1">
      <c r="A43" s="158">
        <v>37</v>
      </c>
      <c r="B43" s="160" t="s">
        <v>429</v>
      </c>
      <c r="C43" s="163" t="s">
        <v>142</v>
      </c>
      <c r="D43" s="75">
        <v>2001</v>
      </c>
      <c r="E43" s="68">
        <v>0</v>
      </c>
      <c r="F43" s="68">
        <v>0</v>
      </c>
      <c r="G43" s="68">
        <v>0</v>
      </c>
      <c r="H43" s="68">
        <v>0</v>
      </c>
      <c r="I43" s="31">
        <v>0</v>
      </c>
      <c r="J43" s="31">
        <v>0</v>
      </c>
      <c r="K43" s="34">
        <v>2</v>
      </c>
      <c r="L43" s="34">
        <v>0</v>
      </c>
      <c r="M43" s="26">
        <v>0</v>
      </c>
      <c r="N43" s="28">
        <f t="shared" si="0"/>
        <v>2</v>
      </c>
      <c r="O43" s="1"/>
    </row>
    <row r="44" spans="1:15" s="2" customFormat="1" ht="12.75" customHeight="1">
      <c r="A44" s="158">
        <v>38</v>
      </c>
      <c r="B44" s="160" t="s">
        <v>451</v>
      </c>
      <c r="C44" s="113" t="s">
        <v>23</v>
      </c>
      <c r="D44" s="75">
        <v>2001</v>
      </c>
      <c r="E44" s="68">
        <v>0</v>
      </c>
      <c r="F44" s="68">
        <v>0</v>
      </c>
      <c r="G44" s="68">
        <v>0</v>
      </c>
      <c r="H44" s="68">
        <v>0</v>
      </c>
      <c r="I44" s="31">
        <v>0</v>
      </c>
      <c r="J44" s="31">
        <v>1</v>
      </c>
      <c r="K44" s="34">
        <v>0</v>
      </c>
      <c r="L44" s="34">
        <v>0</v>
      </c>
      <c r="M44" s="26">
        <v>0</v>
      </c>
      <c r="N44" s="28">
        <f t="shared" si="0"/>
        <v>1</v>
      </c>
      <c r="O44" s="1"/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4.00390625" style="1" customWidth="1"/>
    <col min="2" max="2" width="19.625" style="1" customWidth="1"/>
    <col min="3" max="3" width="15.125" style="1" customWidth="1"/>
    <col min="4" max="4" width="5.00390625" style="5" customWidth="1"/>
    <col min="5" max="7" width="8.875" style="5" customWidth="1"/>
    <col min="8" max="10" width="8.875" style="79" customWidth="1"/>
    <col min="11" max="11" width="11.875" style="79" customWidth="1"/>
    <col min="12" max="12" width="11.50390625" style="79" customWidth="1"/>
    <col min="13" max="13" width="10.625" style="79" customWidth="1"/>
    <col min="14" max="14" width="8.875" style="17" customWidth="1"/>
    <col min="15" max="16384" width="8.87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ht="16.5" customHeight="1">
      <c r="A2" s="4"/>
    </row>
    <row r="3" ht="16.5" customHeight="1">
      <c r="A3" s="7" t="s">
        <v>452</v>
      </c>
    </row>
    <row r="4" spans="5:7" ht="12.75" customHeight="1">
      <c r="E4" s="80"/>
      <c r="F4" s="80"/>
      <c r="G4" s="80"/>
    </row>
    <row r="5" spans="1:14" ht="31.5" customHeight="1">
      <c r="A5" s="166" t="s">
        <v>2</v>
      </c>
      <c r="B5" s="167" t="s">
        <v>3</v>
      </c>
      <c r="C5" s="167" t="s">
        <v>4</v>
      </c>
      <c r="D5" s="166" t="s">
        <v>5</v>
      </c>
      <c r="E5" s="14" t="s">
        <v>6</v>
      </c>
      <c r="F5" s="14" t="s">
        <v>7</v>
      </c>
      <c r="G5" s="14" t="s">
        <v>8</v>
      </c>
      <c r="H5" s="166" t="s">
        <v>9</v>
      </c>
      <c r="I5" s="15" t="s">
        <v>10</v>
      </c>
      <c r="J5" s="16" t="s">
        <v>104</v>
      </c>
      <c r="K5" s="16" t="s">
        <v>105</v>
      </c>
      <c r="L5" s="16" t="s">
        <v>11</v>
      </c>
      <c r="M5" s="16" t="s">
        <v>86</v>
      </c>
      <c r="N5" s="166" t="s">
        <v>13</v>
      </c>
    </row>
    <row r="6" spans="1:14" ht="14.25" customHeight="1">
      <c r="A6" s="166"/>
      <c r="B6" s="167"/>
      <c r="C6" s="167"/>
      <c r="D6" s="166"/>
      <c r="E6" s="18" t="s">
        <v>14</v>
      </c>
      <c r="F6" s="18" t="s">
        <v>15</v>
      </c>
      <c r="G6" s="18" t="s">
        <v>16</v>
      </c>
      <c r="H6" s="166"/>
      <c r="I6" s="18" t="s">
        <v>453</v>
      </c>
      <c r="J6" s="18" t="s">
        <v>15</v>
      </c>
      <c r="K6" s="18" t="s">
        <v>15</v>
      </c>
      <c r="L6" s="18" t="s">
        <v>106</v>
      </c>
      <c r="M6" s="20" t="s">
        <v>106</v>
      </c>
      <c r="N6" s="166"/>
    </row>
    <row r="7" spans="1:14" ht="12.75" customHeight="1">
      <c r="A7" s="21">
        <v>1</v>
      </c>
      <c r="B7" s="89" t="s">
        <v>454</v>
      </c>
      <c r="C7" s="90" t="s">
        <v>37</v>
      </c>
      <c r="D7" s="145">
        <v>2004</v>
      </c>
      <c r="E7" s="168">
        <v>7.2</v>
      </c>
      <c r="F7" s="168">
        <v>5.6</v>
      </c>
      <c r="G7" s="168">
        <v>20.4</v>
      </c>
      <c r="H7" s="30">
        <v>45.1</v>
      </c>
      <c r="I7" s="26">
        <v>80</v>
      </c>
      <c r="J7" s="169">
        <v>80</v>
      </c>
      <c r="K7" s="26">
        <v>80</v>
      </c>
      <c r="L7" s="24">
        <v>100</v>
      </c>
      <c r="M7" s="24">
        <v>80</v>
      </c>
      <c r="N7" s="170">
        <f aca="true" t="shared" si="0" ref="N7:N61">LARGE(E7:G7,1)+LARGE(E7:G7,2)+LARGE(H7:M7,1)+LARGE(H7:M7,2)+LARGE(H7:M7,3)</f>
        <v>287.6</v>
      </c>
    </row>
    <row r="8" spans="1:14" ht="12.75" customHeight="1">
      <c r="A8" s="21">
        <v>2</v>
      </c>
      <c r="B8" s="94" t="s">
        <v>455</v>
      </c>
      <c r="C8" s="39" t="s">
        <v>21</v>
      </c>
      <c r="D8" s="145">
        <v>2004</v>
      </c>
      <c r="E8" s="168">
        <v>0</v>
      </c>
      <c r="F8" s="168">
        <v>0</v>
      </c>
      <c r="G8" s="168">
        <v>30.64</v>
      </c>
      <c r="H8" s="68">
        <v>15.4</v>
      </c>
      <c r="I8" s="26">
        <v>52</v>
      </c>
      <c r="J8" s="169">
        <v>40.800000000000004</v>
      </c>
      <c r="K8" s="26">
        <v>44</v>
      </c>
      <c r="L8" s="24">
        <v>55</v>
      </c>
      <c r="M8" s="24">
        <v>65</v>
      </c>
      <c r="N8" s="170">
        <f t="shared" si="0"/>
        <v>202.64</v>
      </c>
    </row>
    <row r="9" spans="1:14" ht="12.75" customHeight="1">
      <c r="A9" s="21">
        <v>3</v>
      </c>
      <c r="B9" s="94" t="s">
        <v>456</v>
      </c>
      <c r="C9" s="88" t="s">
        <v>90</v>
      </c>
      <c r="D9" s="145">
        <v>2003</v>
      </c>
      <c r="E9" s="31">
        <v>0</v>
      </c>
      <c r="F9" s="31">
        <v>0</v>
      </c>
      <c r="G9" s="31">
        <v>0</v>
      </c>
      <c r="H9" s="31">
        <v>0</v>
      </c>
      <c r="I9" s="26">
        <v>23.8</v>
      </c>
      <c r="J9" s="31">
        <v>0</v>
      </c>
      <c r="K9" s="31">
        <v>0</v>
      </c>
      <c r="L9" s="31">
        <v>47</v>
      </c>
      <c r="M9" s="31">
        <v>100</v>
      </c>
      <c r="N9" s="170">
        <f t="shared" si="0"/>
        <v>170.8</v>
      </c>
    </row>
    <row r="10" spans="1:14" ht="12.75" customHeight="1">
      <c r="A10" s="21">
        <v>4</v>
      </c>
      <c r="B10" s="89" t="s">
        <v>457</v>
      </c>
      <c r="C10" s="90" t="s">
        <v>32</v>
      </c>
      <c r="D10" s="145">
        <v>2003</v>
      </c>
      <c r="E10" s="31">
        <v>0</v>
      </c>
      <c r="F10" s="31">
        <v>0</v>
      </c>
      <c r="G10" s="168">
        <v>0</v>
      </c>
      <c r="H10" s="148">
        <v>0</v>
      </c>
      <c r="I10" s="26">
        <v>36.55</v>
      </c>
      <c r="J10" s="31">
        <v>0</v>
      </c>
      <c r="K10" s="31">
        <v>0</v>
      </c>
      <c r="L10" s="31">
        <v>80</v>
      </c>
      <c r="M10" s="31">
        <v>34</v>
      </c>
      <c r="N10" s="170">
        <f t="shared" si="0"/>
        <v>150.55</v>
      </c>
    </row>
    <row r="11" spans="1:14" ht="12.75" customHeight="1">
      <c r="A11" s="21">
        <v>5</v>
      </c>
      <c r="B11" s="94" t="s">
        <v>458</v>
      </c>
      <c r="C11" s="39" t="s">
        <v>53</v>
      </c>
      <c r="D11" s="145">
        <v>2004</v>
      </c>
      <c r="E11" s="168">
        <v>0</v>
      </c>
      <c r="F11" s="168">
        <v>0</v>
      </c>
      <c r="G11" s="31">
        <v>0</v>
      </c>
      <c r="H11" s="31">
        <v>0</v>
      </c>
      <c r="I11" s="31">
        <v>0</v>
      </c>
      <c r="J11" s="132">
        <v>29.6</v>
      </c>
      <c r="K11" s="34">
        <v>64</v>
      </c>
      <c r="L11" s="31">
        <v>51</v>
      </c>
      <c r="M11" s="31">
        <v>31</v>
      </c>
      <c r="N11" s="170">
        <f t="shared" si="0"/>
        <v>146</v>
      </c>
    </row>
    <row r="12" spans="1:14" ht="12.75" customHeight="1">
      <c r="A12" s="21">
        <v>6</v>
      </c>
      <c r="B12" s="89" t="s">
        <v>459</v>
      </c>
      <c r="C12" s="33" t="s">
        <v>48</v>
      </c>
      <c r="D12" s="145">
        <v>2003</v>
      </c>
      <c r="E12" s="31">
        <v>0</v>
      </c>
      <c r="F12" s="31">
        <v>0</v>
      </c>
      <c r="G12" s="168">
        <v>0</v>
      </c>
      <c r="H12" s="68">
        <v>3.8</v>
      </c>
      <c r="I12" s="34">
        <v>0</v>
      </c>
      <c r="J12" s="31">
        <v>0</v>
      </c>
      <c r="K12" s="31">
        <v>0</v>
      </c>
      <c r="L12" s="31">
        <v>65</v>
      </c>
      <c r="M12" s="31">
        <v>55</v>
      </c>
      <c r="N12" s="170">
        <f t="shared" si="0"/>
        <v>123.8</v>
      </c>
    </row>
    <row r="13" spans="1:14" ht="12.75" customHeight="1">
      <c r="A13" s="21">
        <v>7</v>
      </c>
      <c r="B13" s="94" t="s">
        <v>460</v>
      </c>
      <c r="C13" s="39" t="s">
        <v>21</v>
      </c>
      <c r="D13" s="145">
        <v>2004</v>
      </c>
      <c r="E13" s="168">
        <v>0</v>
      </c>
      <c r="F13" s="168">
        <v>0</v>
      </c>
      <c r="G13" s="168">
        <v>0</v>
      </c>
      <c r="H13" s="24">
        <v>0</v>
      </c>
      <c r="I13" s="26">
        <v>7.800000000000001</v>
      </c>
      <c r="J13" s="169">
        <v>52</v>
      </c>
      <c r="K13" s="26">
        <v>34.4</v>
      </c>
      <c r="L13" s="24">
        <v>28</v>
      </c>
      <c r="M13" s="24">
        <v>37</v>
      </c>
      <c r="N13" s="170">
        <f t="shared" si="0"/>
        <v>123.4</v>
      </c>
    </row>
    <row r="14" spans="1:14" ht="12.75" customHeight="1">
      <c r="A14" s="21">
        <v>8</v>
      </c>
      <c r="B14" s="94" t="s">
        <v>461</v>
      </c>
      <c r="C14" s="39" t="s">
        <v>58</v>
      </c>
      <c r="D14" s="145">
        <v>2004</v>
      </c>
      <c r="E14" s="168">
        <v>0</v>
      </c>
      <c r="F14" s="168">
        <v>0</v>
      </c>
      <c r="G14" s="168">
        <v>0</v>
      </c>
      <c r="H14" s="24">
        <v>0</v>
      </c>
      <c r="I14" s="26">
        <v>40.800000000000004</v>
      </c>
      <c r="J14" s="26">
        <v>0</v>
      </c>
      <c r="K14" s="26">
        <v>24.8</v>
      </c>
      <c r="L14" s="26">
        <v>15</v>
      </c>
      <c r="M14" s="26">
        <v>51</v>
      </c>
      <c r="N14" s="170">
        <f t="shared" si="0"/>
        <v>116.60000000000001</v>
      </c>
    </row>
    <row r="15" spans="1:14" ht="12.75" customHeight="1">
      <c r="A15" s="21">
        <v>9</v>
      </c>
      <c r="B15" s="89" t="s">
        <v>462</v>
      </c>
      <c r="C15" s="90" t="s">
        <v>46</v>
      </c>
      <c r="D15" s="145">
        <v>2003</v>
      </c>
      <c r="E15" s="31">
        <v>0</v>
      </c>
      <c r="F15" s="31">
        <v>0</v>
      </c>
      <c r="G15" s="31">
        <v>0</v>
      </c>
      <c r="H15" s="148">
        <v>0</v>
      </c>
      <c r="I15" s="26">
        <v>39.95</v>
      </c>
      <c r="J15" s="31">
        <v>0</v>
      </c>
      <c r="K15" s="31">
        <v>0</v>
      </c>
      <c r="L15" s="31">
        <v>34</v>
      </c>
      <c r="M15" s="31">
        <v>24</v>
      </c>
      <c r="N15" s="170">
        <f t="shared" si="0"/>
        <v>97.95</v>
      </c>
    </row>
    <row r="16" spans="1:14" ht="12.75" customHeight="1">
      <c r="A16" s="21">
        <v>10</v>
      </c>
      <c r="B16" s="94" t="s">
        <v>463</v>
      </c>
      <c r="C16" s="90" t="s">
        <v>29</v>
      </c>
      <c r="D16" s="145">
        <v>2003</v>
      </c>
      <c r="E16" s="31">
        <v>0</v>
      </c>
      <c r="F16" s="31">
        <v>0</v>
      </c>
      <c r="G16" s="168">
        <v>0</v>
      </c>
      <c r="H16" s="31">
        <v>0</v>
      </c>
      <c r="I16" s="26">
        <v>17</v>
      </c>
      <c r="J16" s="31">
        <v>0</v>
      </c>
      <c r="K16" s="31">
        <v>0</v>
      </c>
      <c r="L16" s="31">
        <v>37</v>
      </c>
      <c r="M16" s="31">
        <v>43</v>
      </c>
      <c r="N16" s="170">
        <f t="shared" si="0"/>
        <v>97</v>
      </c>
    </row>
    <row r="17" spans="1:14" ht="12.75" customHeight="1">
      <c r="A17" s="21">
        <v>11</v>
      </c>
      <c r="B17" s="94" t="s">
        <v>464</v>
      </c>
      <c r="C17" s="88" t="s">
        <v>21</v>
      </c>
      <c r="D17" s="145">
        <v>2003</v>
      </c>
      <c r="E17" s="31">
        <v>0</v>
      </c>
      <c r="F17" s="31">
        <v>0</v>
      </c>
      <c r="G17" s="31">
        <v>0</v>
      </c>
      <c r="H17" s="147">
        <v>3.7</v>
      </c>
      <c r="I17" s="26">
        <v>31.45</v>
      </c>
      <c r="J17" s="31">
        <v>0</v>
      </c>
      <c r="K17" s="31">
        <v>0</v>
      </c>
      <c r="L17" s="31">
        <v>18</v>
      </c>
      <c r="M17" s="31">
        <v>47</v>
      </c>
      <c r="N17" s="170">
        <f t="shared" si="0"/>
        <v>96.45</v>
      </c>
    </row>
    <row r="18" spans="1:14" ht="12.75" customHeight="1">
      <c r="A18" s="21">
        <v>12</v>
      </c>
      <c r="B18" s="89" t="s">
        <v>465</v>
      </c>
      <c r="C18" s="90" t="s">
        <v>23</v>
      </c>
      <c r="D18" s="145">
        <v>2003</v>
      </c>
      <c r="E18" s="31">
        <v>0</v>
      </c>
      <c r="F18" s="31">
        <v>0</v>
      </c>
      <c r="G18" s="31">
        <v>0</v>
      </c>
      <c r="H18" s="31">
        <v>0</v>
      </c>
      <c r="I18" s="26">
        <v>26.35</v>
      </c>
      <c r="J18" s="31">
        <v>0</v>
      </c>
      <c r="K18" s="31">
        <v>0</v>
      </c>
      <c r="L18" s="31">
        <v>43</v>
      </c>
      <c r="M18" s="31">
        <v>12</v>
      </c>
      <c r="N18" s="170">
        <f t="shared" si="0"/>
        <v>81.35</v>
      </c>
    </row>
    <row r="19" spans="1:14" ht="12.75" customHeight="1">
      <c r="A19" s="21">
        <v>13</v>
      </c>
      <c r="B19" s="94" t="s">
        <v>466</v>
      </c>
      <c r="C19" s="39" t="s">
        <v>37</v>
      </c>
      <c r="D19" s="145">
        <v>2004</v>
      </c>
      <c r="E19" s="168">
        <v>0</v>
      </c>
      <c r="F19" s="168">
        <v>0</v>
      </c>
      <c r="G19" s="168">
        <v>0</v>
      </c>
      <c r="H19" s="31">
        <v>0</v>
      </c>
      <c r="I19" s="26">
        <v>24.8</v>
      </c>
      <c r="J19" s="169">
        <v>34.4</v>
      </c>
      <c r="K19" s="26">
        <v>12.8</v>
      </c>
      <c r="L19" s="26">
        <v>5.5</v>
      </c>
      <c r="M19" s="26">
        <v>20</v>
      </c>
      <c r="N19" s="170">
        <f t="shared" si="0"/>
        <v>79.2</v>
      </c>
    </row>
    <row r="20" spans="1:14" ht="12.75" customHeight="1">
      <c r="A20" s="21">
        <v>14</v>
      </c>
      <c r="B20" s="89" t="s">
        <v>467</v>
      </c>
      <c r="C20" s="90" t="s">
        <v>144</v>
      </c>
      <c r="D20" s="145">
        <v>2004</v>
      </c>
      <c r="E20" s="168">
        <v>0</v>
      </c>
      <c r="F20" s="168">
        <v>0</v>
      </c>
      <c r="G20" s="168">
        <v>0</v>
      </c>
      <c r="H20" s="31">
        <v>0</v>
      </c>
      <c r="I20" s="31">
        <v>0</v>
      </c>
      <c r="J20" s="132">
        <v>22.4</v>
      </c>
      <c r="K20" s="34">
        <v>1.6</v>
      </c>
      <c r="L20" s="31">
        <v>31</v>
      </c>
      <c r="M20" s="31">
        <v>16</v>
      </c>
      <c r="N20" s="170">
        <f t="shared" si="0"/>
        <v>69.4</v>
      </c>
    </row>
    <row r="21" spans="1:14" ht="12.75" customHeight="1">
      <c r="A21" s="21">
        <v>15</v>
      </c>
      <c r="B21" s="94" t="s">
        <v>468</v>
      </c>
      <c r="C21" s="39" t="s">
        <v>76</v>
      </c>
      <c r="D21" s="145">
        <v>2004</v>
      </c>
      <c r="E21" s="168">
        <v>0</v>
      </c>
      <c r="F21" s="168">
        <v>0</v>
      </c>
      <c r="G21" s="31">
        <v>0</v>
      </c>
      <c r="H21" s="24">
        <v>0</v>
      </c>
      <c r="I21" s="26">
        <v>17.6</v>
      </c>
      <c r="J21" s="169">
        <v>4.800000000000001</v>
      </c>
      <c r="K21" s="26">
        <v>11.2</v>
      </c>
      <c r="L21" s="26">
        <v>0</v>
      </c>
      <c r="M21" s="26">
        <v>40</v>
      </c>
      <c r="N21" s="170">
        <f t="shared" si="0"/>
        <v>68.8</v>
      </c>
    </row>
    <row r="22" spans="1:14" ht="12.75" customHeight="1">
      <c r="A22" s="21">
        <v>16</v>
      </c>
      <c r="B22" s="89" t="s">
        <v>469</v>
      </c>
      <c r="C22" s="88" t="s">
        <v>121</v>
      </c>
      <c r="D22" s="145">
        <v>2004</v>
      </c>
      <c r="E22" s="168">
        <v>0</v>
      </c>
      <c r="F22" s="168">
        <v>0</v>
      </c>
      <c r="G22" s="168">
        <v>0</v>
      </c>
      <c r="H22" s="24">
        <v>0</v>
      </c>
      <c r="I22" s="34">
        <v>34.4</v>
      </c>
      <c r="J22" s="132">
        <v>17.6</v>
      </c>
      <c r="K22" s="34">
        <v>4.4</v>
      </c>
      <c r="L22" s="31">
        <v>2</v>
      </c>
      <c r="M22" s="31">
        <v>9</v>
      </c>
      <c r="N22" s="170">
        <f t="shared" si="0"/>
        <v>61</v>
      </c>
    </row>
    <row r="23" spans="1:14" ht="12.75" customHeight="1">
      <c r="A23" s="21">
        <v>17</v>
      </c>
      <c r="B23" s="94" t="s">
        <v>470</v>
      </c>
      <c r="C23" s="88" t="s">
        <v>76</v>
      </c>
      <c r="D23" s="145">
        <v>2004</v>
      </c>
      <c r="E23" s="168">
        <v>0</v>
      </c>
      <c r="F23" s="168">
        <v>0</v>
      </c>
      <c r="G23" s="31">
        <v>0</v>
      </c>
      <c r="H23" s="31">
        <v>0</v>
      </c>
      <c r="I23" s="26">
        <v>15.2</v>
      </c>
      <c r="J23" s="169">
        <v>7.2</v>
      </c>
      <c r="K23" s="26">
        <v>22.4</v>
      </c>
      <c r="L23" s="24">
        <v>12</v>
      </c>
      <c r="M23" s="26">
        <v>0</v>
      </c>
      <c r="N23" s="170">
        <f t="shared" si="0"/>
        <v>49.599999999999994</v>
      </c>
    </row>
    <row r="24" spans="1:14" ht="12.75" customHeight="1">
      <c r="A24" s="21">
        <v>18</v>
      </c>
      <c r="B24" s="94" t="s">
        <v>471</v>
      </c>
      <c r="C24" s="88" t="s">
        <v>472</v>
      </c>
      <c r="D24" s="145">
        <v>2003</v>
      </c>
      <c r="E24" s="31">
        <v>0</v>
      </c>
      <c r="F24" s="31">
        <v>0</v>
      </c>
      <c r="G24" s="168">
        <v>0</v>
      </c>
      <c r="H24" s="148">
        <v>0</v>
      </c>
      <c r="I24" s="34">
        <v>0</v>
      </c>
      <c r="J24" s="31">
        <v>0</v>
      </c>
      <c r="K24" s="31">
        <v>0</v>
      </c>
      <c r="L24" s="34">
        <v>23</v>
      </c>
      <c r="M24" s="34">
        <v>22</v>
      </c>
      <c r="N24" s="170">
        <f t="shared" si="0"/>
        <v>45</v>
      </c>
    </row>
    <row r="25" spans="1:14" ht="12.75" customHeight="1">
      <c r="A25" s="21">
        <v>19</v>
      </c>
      <c r="B25" s="94" t="s">
        <v>473</v>
      </c>
      <c r="C25" s="88" t="s">
        <v>100</v>
      </c>
      <c r="D25" s="145">
        <v>2004</v>
      </c>
      <c r="E25" s="168">
        <v>0</v>
      </c>
      <c r="F25" s="168">
        <v>0</v>
      </c>
      <c r="G25" s="31">
        <v>0</v>
      </c>
      <c r="H25" s="31">
        <v>0</v>
      </c>
      <c r="I25" s="34">
        <v>27.200000000000003</v>
      </c>
      <c r="J25" s="132">
        <v>5.6</v>
      </c>
      <c r="K25" s="31">
        <v>0</v>
      </c>
      <c r="L25" s="31">
        <v>10</v>
      </c>
      <c r="M25" s="26">
        <v>0</v>
      </c>
      <c r="N25" s="170">
        <f t="shared" si="0"/>
        <v>42.800000000000004</v>
      </c>
    </row>
    <row r="26" spans="1:14" ht="12.75" customHeight="1">
      <c r="A26" s="21">
        <v>20</v>
      </c>
      <c r="B26" s="94" t="s">
        <v>474</v>
      </c>
      <c r="C26" s="88" t="s">
        <v>79</v>
      </c>
      <c r="D26" s="145">
        <v>2004</v>
      </c>
      <c r="E26" s="168">
        <v>0</v>
      </c>
      <c r="F26" s="168">
        <v>0</v>
      </c>
      <c r="G26" s="31">
        <v>0</v>
      </c>
      <c r="H26" s="24">
        <v>0</v>
      </c>
      <c r="I26" s="132">
        <v>4</v>
      </c>
      <c r="J26" s="132">
        <v>11.2</v>
      </c>
      <c r="K26" s="31">
        <v>0</v>
      </c>
      <c r="L26" s="34">
        <v>5.5</v>
      </c>
      <c r="M26" s="34">
        <v>26</v>
      </c>
      <c r="N26" s="170">
        <f t="shared" si="0"/>
        <v>42.7</v>
      </c>
    </row>
    <row r="27" spans="1:14" ht="12.75" customHeight="1">
      <c r="A27" s="21">
        <v>21</v>
      </c>
      <c r="B27" s="94" t="s">
        <v>475</v>
      </c>
      <c r="C27" s="90" t="s">
        <v>58</v>
      </c>
      <c r="D27" s="145">
        <v>2004</v>
      </c>
      <c r="E27" s="168">
        <v>0</v>
      </c>
      <c r="F27" s="168">
        <v>0</v>
      </c>
      <c r="G27" s="168">
        <v>0</v>
      </c>
      <c r="H27" s="24">
        <v>0</v>
      </c>
      <c r="I27" s="31">
        <v>0</v>
      </c>
      <c r="J27" s="26">
        <v>0</v>
      </c>
      <c r="K27" s="26">
        <v>40.800000000000004</v>
      </c>
      <c r="L27" s="26">
        <v>0</v>
      </c>
      <c r="M27" s="26">
        <v>0</v>
      </c>
      <c r="N27" s="170">
        <f t="shared" si="0"/>
        <v>40.800000000000004</v>
      </c>
    </row>
    <row r="28" spans="1:14" ht="12.75" customHeight="1">
      <c r="A28" s="21">
        <v>21</v>
      </c>
      <c r="B28" s="94" t="s">
        <v>476</v>
      </c>
      <c r="C28" s="39" t="s">
        <v>76</v>
      </c>
      <c r="D28" s="145">
        <v>2004</v>
      </c>
      <c r="E28" s="168">
        <v>0</v>
      </c>
      <c r="F28" s="168">
        <v>0</v>
      </c>
      <c r="G28" s="31">
        <v>0</v>
      </c>
      <c r="H28" s="24">
        <v>0</v>
      </c>
      <c r="I28" s="132">
        <v>3.2</v>
      </c>
      <c r="J28" s="26">
        <v>0</v>
      </c>
      <c r="K28" s="26">
        <v>37.6</v>
      </c>
      <c r="L28" s="26">
        <v>0</v>
      </c>
      <c r="M28" s="26">
        <v>0</v>
      </c>
      <c r="N28" s="170">
        <f t="shared" si="0"/>
        <v>40.800000000000004</v>
      </c>
    </row>
    <row r="29" spans="1:14" ht="12.75" customHeight="1">
      <c r="A29" s="21">
        <v>23</v>
      </c>
      <c r="B29" s="89" t="s">
        <v>477</v>
      </c>
      <c r="C29" s="88" t="s">
        <v>76</v>
      </c>
      <c r="D29" s="145">
        <v>2004</v>
      </c>
      <c r="E29" s="168">
        <v>0</v>
      </c>
      <c r="F29" s="168">
        <v>0</v>
      </c>
      <c r="G29" s="31">
        <v>0</v>
      </c>
      <c r="H29" s="31">
        <v>0</v>
      </c>
      <c r="I29" s="34">
        <v>21.6</v>
      </c>
      <c r="J29" s="132">
        <v>14.4</v>
      </c>
      <c r="K29" s="34">
        <v>4.4</v>
      </c>
      <c r="L29" s="26">
        <v>0</v>
      </c>
      <c r="M29" s="26">
        <v>0</v>
      </c>
      <c r="N29" s="170">
        <f t="shared" si="0"/>
        <v>40.4</v>
      </c>
    </row>
    <row r="30" spans="1:14" ht="12.75" customHeight="1">
      <c r="A30" s="21">
        <v>24</v>
      </c>
      <c r="B30" s="94" t="s">
        <v>478</v>
      </c>
      <c r="C30" s="88" t="s">
        <v>117</v>
      </c>
      <c r="D30" s="145">
        <v>2003</v>
      </c>
      <c r="E30" s="31">
        <v>0</v>
      </c>
      <c r="F30" s="31">
        <v>0</v>
      </c>
      <c r="G30" s="168">
        <v>0</v>
      </c>
      <c r="H30" s="24">
        <v>0</v>
      </c>
      <c r="I30" s="34">
        <v>0</v>
      </c>
      <c r="J30" s="31">
        <v>0</v>
      </c>
      <c r="K30" s="31">
        <v>0</v>
      </c>
      <c r="L30" s="31">
        <v>40</v>
      </c>
      <c r="M30" s="26">
        <v>0</v>
      </c>
      <c r="N30" s="170">
        <f t="shared" si="0"/>
        <v>40</v>
      </c>
    </row>
    <row r="31" spans="1:14" ht="12.75" customHeight="1">
      <c r="A31" s="21">
        <v>25</v>
      </c>
      <c r="B31" s="94" t="s">
        <v>479</v>
      </c>
      <c r="C31" s="90" t="s">
        <v>25</v>
      </c>
      <c r="D31" s="145">
        <v>2004</v>
      </c>
      <c r="E31" s="168">
        <v>0</v>
      </c>
      <c r="F31" s="168">
        <v>0</v>
      </c>
      <c r="G31" s="31">
        <v>0</v>
      </c>
      <c r="H31" s="31">
        <v>0</v>
      </c>
      <c r="I31" s="31">
        <v>0</v>
      </c>
      <c r="J31" s="68">
        <v>2.8</v>
      </c>
      <c r="K31" s="31">
        <v>0</v>
      </c>
      <c r="L31" s="34">
        <v>23</v>
      </c>
      <c r="M31" s="34">
        <v>14</v>
      </c>
      <c r="N31" s="170">
        <f t="shared" si="0"/>
        <v>39.8</v>
      </c>
    </row>
    <row r="32" spans="1:14" s="5" customFormat="1" ht="12.75" customHeight="1">
      <c r="A32" s="21">
        <v>26</v>
      </c>
      <c r="B32" s="94" t="s">
        <v>480</v>
      </c>
      <c r="C32" s="39" t="s">
        <v>114</v>
      </c>
      <c r="D32" s="145">
        <v>2004</v>
      </c>
      <c r="E32" s="168">
        <v>0</v>
      </c>
      <c r="F32" s="168">
        <v>0</v>
      </c>
      <c r="G32" s="31">
        <v>0</v>
      </c>
      <c r="H32" s="31">
        <v>0</v>
      </c>
      <c r="I32" s="26">
        <v>11.2</v>
      </c>
      <c r="J32" s="169">
        <v>16</v>
      </c>
      <c r="K32" s="26">
        <v>6.800000000000001</v>
      </c>
      <c r="L32" s="24">
        <v>1</v>
      </c>
      <c r="M32" s="26">
        <v>0</v>
      </c>
      <c r="N32" s="170">
        <f t="shared" si="0"/>
        <v>34</v>
      </c>
    </row>
    <row r="33" spans="1:14" s="5" customFormat="1" ht="12.75" customHeight="1">
      <c r="A33" s="21">
        <v>26</v>
      </c>
      <c r="B33" s="89" t="s">
        <v>481</v>
      </c>
      <c r="C33" s="90" t="s">
        <v>43</v>
      </c>
      <c r="D33" s="145">
        <v>2003</v>
      </c>
      <c r="E33" s="31">
        <v>0</v>
      </c>
      <c r="F33" s="31">
        <v>0</v>
      </c>
      <c r="G33" s="31">
        <v>0</v>
      </c>
      <c r="H33" s="31">
        <v>0</v>
      </c>
      <c r="I33" s="34">
        <v>5.95</v>
      </c>
      <c r="J33" s="31">
        <v>0</v>
      </c>
      <c r="K33" s="31">
        <v>0</v>
      </c>
      <c r="L33" s="26">
        <v>0</v>
      </c>
      <c r="M33" s="26">
        <v>28</v>
      </c>
      <c r="N33" s="170">
        <f t="shared" si="0"/>
        <v>33.95</v>
      </c>
    </row>
    <row r="34" spans="1:14" ht="12.75" customHeight="1">
      <c r="A34" s="21">
        <v>28</v>
      </c>
      <c r="B34" s="94" t="s">
        <v>482</v>
      </c>
      <c r="C34" s="39" t="s">
        <v>74</v>
      </c>
      <c r="D34" s="145">
        <v>2003</v>
      </c>
      <c r="E34" s="31">
        <v>0</v>
      </c>
      <c r="F34" s="31">
        <v>0</v>
      </c>
      <c r="G34" s="31">
        <v>0</v>
      </c>
      <c r="H34" s="31">
        <v>0</v>
      </c>
      <c r="I34" s="34">
        <v>0</v>
      </c>
      <c r="J34" s="31">
        <v>0</v>
      </c>
      <c r="K34" s="31">
        <v>0</v>
      </c>
      <c r="L34" s="34">
        <v>15</v>
      </c>
      <c r="M34" s="34">
        <v>18</v>
      </c>
      <c r="N34" s="170">
        <f t="shared" si="0"/>
        <v>33</v>
      </c>
    </row>
    <row r="35" spans="1:14" ht="12.75" customHeight="1">
      <c r="A35" s="21">
        <v>29</v>
      </c>
      <c r="B35" s="94" t="s">
        <v>483</v>
      </c>
      <c r="C35" s="39" t="s">
        <v>484</v>
      </c>
      <c r="D35" s="145">
        <v>2004</v>
      </c>
      <c r="E35" s="168">
        <v>0</v>
      </c>
      <c r="F35" s="168">
        <v>0</v>
      </c>
      <c r="G35" s="168">
        <v>0</v>
      </c>
      <c r="H35" s="24">
        <v>0</v>
      </c>
      <c r="I35" s="26">
        <v>21.6</v>
      </c>
      <c r="J35" s="26">
        <v>0</v>
      </c>
      <c r="K35" s="26">
        <v>9.600000000000001</v>
      </c>
      <c r="L35" s="26">
        <v>0</v>
      </c>
      <c r="M35" s="26">
        <v>0</v>
      </c>
      <c r="N35" s="170">
        <f t="shared" si="0"/>
        <v>31.200000000000003</v>
      </c>
    </row>
    <row r="36" spans="1:14" ht="12.75" customHeight="1">
      <c r="A36" s="21">
        <v>29</v>
      </c>
      <c r="B36" s="94" t="s">
        <v>485</v>
      </c>
      <c r="C36" s="39" t="s">
        <v>51</v>
      </c>
      <c r="D36" s="145">
        <v>2004</v>
      </c>
      <c r="E36" s="168">
        <v>0</v>
      </c>
      <c r="F36" s="168">
        <v>0</v>
      </c>
      <c r="G36" s="168">
        <v>0</v>
      </c>
      <c r="H36" s="24">
        <v>0</v>
      </c>
      <c r="I36" s="31">
        <v>0</v>
      </c>
      <c r="J36" s="132">
        <v>0.8</v>
      </c>
      <c r="K36" s="34">
        <v>19.200000000000003</v>
      </c>
      <c r="L36" s="31">
        <v>3</v>
      </c>
      <c r="M36" s="31">
        <v>9</v>
      </c>
      <c r="N36" s="170">
        <f t="shared" si="0"/>
        <v>31.200000000000003</v>
      </c>
    </row>
    <row r="37" spans="1:14" ht="12.75" customHeight="1">
      <c r="A37" s="21">
        <v>31</v>
      </c>
      <c r="B37" s="94" t="s">
        <v>486</v>
      </c>
      <c r="C37" s="39" t="s">
        <v>29</v>
      </c>
      <c r="D37" s="145">
        <v>2004</v>
      </c>
      <c r="E37" s="168">
        <v>0</v>
      </c>
      <c r="F37" s="168">
        <v>0</v>
      </c>
      <c r="G37" s="31">
        <v>0</v>
      </c>
      <c r="H37" s="24">
        <v>0</v>
      </c>
      <c r="I37" s="31">
        <v>0</v>
      </c>
      <c r="J37" s="26">
        <v>0</v>
      </c>
      <c r="K37" s="26">
        <v>19.200000000000003</v>
      </c>
      <c r="L37" s="26">
        <v>0</v>
      </c>
      <c r="M37" s="26">
        <v>7</v>
      </c>
      <c r="N37" s="170">
        <f t="shared" si="0"/>
        <v>26.200000000000003</v>
      </c>
    </row>
    <row r="38" spans="1:14" ht="12.75" customHeight="1">
      <c r="A38" s="21">
        <v>32</v>
      </c>
      <c r="B38" s="94" t="s">
        <v>487</v>
      </c>
      <c r="C38" s="88" t="s">
        <v>77</v>
      </c>
      <c r="D38" s="145">
        <v>2003</v>
      </c>
      <c r="E38" s="31">
        <v>0</v>
      </c>
      <c r="F38" s="31">
        <v>0</v>
      </c>
      <c r="G38" s="31">
        <v>0</v>
      </c>
      <c r="H38" s="31">
        <v>0</v>
      </c>
      <c r="I38" s="34">
        <v>0</v>
      </c>
      <c r="J38" s="31">
        <v>0</v>
      </c>
      <c r="K38" s="31">
        <v>0</v>
      </c>
      <c r="L38" s="34">
        <v>23</v>
      </c>
      <c r="M38" s="34">
        <v>3</v>
      </c>
      <c r="N38" s="170">
        <f t="shared" si="0"/>
        <v>26</v>
      </c>
    </row>
    <row r="39" spans="1:14" ht="12.75" customHeight="1">
      <c r="A39" s="21">
        <v>33</v>
      </c>
      <c r="B39" s="89" t="s">
        <v>488</v>
      </c>
      <c r="C39" s="90" t="s">
        <v>29</v>
      </c>
      <c r="D39" s="145">
        <v>2003</v>
      </c>
      <c r="E39" s="31">
        <v>0</v>
      </c>
      <c r="F39" s="31">
        <v>0</v>
      </c>
      <c r="G39" s="168">
        <v>0</v>
      </c>
      <c r="H39" s="148">
        <v>0</v>
      </c>
      <c r="I39" s="26">
        <v>2.55</v>
      </c>
      <c r="J39" s="31">
        <v>0</v>
      </c>
      <c r="K39" s="31">
        <v>0</v>
      </c>
      <c r="L39" s="34">
        <v>23</v>
      </c>
      <c r="M39" s="26">
        <v>0</v>
      </c>
      <c r="N39" s="170">
        <f t="shared" si="0"/>
        <v>25.55</v>
      </c>
    </row>
    <row r="40" spans="1:14" ht="12.75" customHeight="1">
      <c r="A40" s="21">
        <v>34</v>
      </c>
      <c r="B40" s="171" t="s">
        <v>489</v>
      </c>
      <c r="C40" s="88" t="s">
        <v>97</v>
      </c>
      <c r="D40" s="145">
        <v>2003</v>
      </c>
      <c r="E40" s="31">
        <v>0</v>
      </c>
      <c r="F40" s="31">
        <v>0</v>
      </c>
      <c r="G40" s="168">
        <v>0</v>
      </c>
      <c r="H40" s="148">
        <v>0</v>
      </c>
      <c r="I40" s="26">
        <v>12.75</v>
      </c>
      <c r="J40" s="31">
        <v>0</v>
      </c>
      <c r="K40" s="31">
        <v>0</v>
      </c>
      <c r="L40" s="26">
        <v>0</v>
      </c>
      <c r="M40" s="26">
        <v>9</v>
      </c>
      <c r="N40" s="170">
        <f t="shared" si="0"/>
        <v>21.75</v>
      </c>
    </row>
    <row r="41" spans="1:14" ht="12.75" customHeight="1">
      <c r="A41" s="21">
        <v>35</v>
      </c>
      <c r="B41" s="94" t="s">
        <v>490</v>
      </c>
      <c r="C41" s="88" t="s">
        <v>491</v>
      </c>
      <c r="D41" s="145">
        <v>2004</v>
      </c>
      <c r="E41" s="168">
        <v>0</v>
      </c>
      <c r="F41" s="168">
        <v>0</v>
      </c>
      <c r="G41" s="31">
        <v>0</v>
      </c>
      <c r="H41" s="24">
        <v>0</v>
      </c>
      <c r="I41" s="26">
        <v>12.8</v>
      </c>
      <c r="J41" s="26">
        <v>0</v>
      </c>
      <c r="K41" s="26">
        <v>8</v>
      </c>
      <c r="L41" s="26">
        <v>0</v>
      </c>
      <c r="M41" s="26">
        <v>0</v>
      </c>
      <c r="N41" s="170">
        <f t="shared" si="0"/>
        <v>20.8</v>
      </c>
    </row>
    <row r="42" spans="1:14" ht="12.75" customHeight="1">
      <c r="A42" s="21">
        <v>36</v>
      </c>
      <c r="B42" s="94" t="s">
        <v>492</v>
      </c>
      <c r="C42" s="88" t="s">
        <v>493</v>
      </c>
      <c r="D42" s="145">
        <v>2004</v>
      </c>
      <c r="E42" s="168">
        <v>0</v>
      </c>
      <c r="F42" s="168">
        <v>0</v>
      </c>
      <c r="G42" s="168">
        <v>0</v>
      </c>
      <c r="H42" s="31">
        <v>0</v>
      </c>
      <c r="I42" s="26">
        <v>19.200000000000003</v>
      </c>
      <c r="J42" s="26">
        <v>0</v>
      </c>
      <c r="K42" s="31">
        <v>0</v>
      </c>
      <c r="L42" s="26">
        <v>0</v>
      </c>
      <c r="M42" s="26">
        <v>0</v>
      </c>
      <c r="N42" s="170">
        <f t="shared" si="0"/>
        <v>19.200000000000003</v>
      </c>
    </row>
    <row r="43" spans="1:14" ht="12.75" customHeight="1">
      <c r="A43" s="21">
        <v>37</v>
      </c>
      <c r="B43" s="94" t="s">
        <v>494</v>
      </c>
      <c r="C43" s="88" t="s">
        <v>43</v>
      </c>
      <c r="D43" s="145">
        <v>2003</v>
      </c>
      <c r="E43" s="31">
        <v>0</v>
      </c>
      <c r="F43" s="31">
        <v>0</v>
      </c>
      <c r="G43" s="168">
        <v>0</v>
      </c>
      <c r="H43" s="148">
        <v>0</v>
      </c>
      <c r="I43" s="34">
        <v>18.7</v>
      </c>
      <c r="J43" s="31">
        <v>0</v>
      </c>
      <c r="K43" s="31">
        <v>0</v>
      </c>
      <c r="L43" s="26">
        <v>0</v>
      </c>
      <c r="M43" s="26">
        <v>0</v>
      </c>
      <c r="N43" s="170">
        <f t="shared" si="0"/>
        <v>18.7</v>
      </c>
    </row>
    <row r="44" spans="1:14" ht="12.75" customHeight="1">
      <c r="A44" s="21">
        <v>38</v>
      </c>
      <c r="B44" s="94" t="s">
        <v>495</v>
      </c>
      <c r="C44" s="88" t="s">
        <v>496</v>
      </c>
      <c r="D44" s="145">
        <v>2004</v>
      </c>
      <c r="E44" s="168">
        <v>0</v>
      </c>
      <c r="F44" s="168">
        <v>0</v>
      </c>
      <c r="G44" s="31">
        <v>0</v>
      </c>
      <c r="H44" s="31">
        <v>0</v>
      </c>
      <c r="I44" s="26">
        <v>15.2</v>
      </c>
      <c r="J44" s="26">
        <v>0</v>
      </c>
      <c r="K44" s="31">
        <v>0</v>
      </c>
      <c r="L44" s="26">
        <v>0</v>
      </c>
      <c r="M44" s="26">
        <v>0</v>
      </c>
      <c r="N44" s="170">
        <f t="shared" si="0"/>
        <v>15.2</v>
      </c>
    </row>
    <row r="45" spans="1:14" ht="12.75" customHeight="1">
      <c r="A45" s="21">
        <v>39</v>
      </c>
      <c r="B45" s="94" t="s">
        <v>497</v>
      </c>
      <c r="C45" s="39" t="s">
        <v>77</v>
      </c>
      <c r="D45" s="145">
        <v>2004</v>
      </c>
      <c r="E45" s="168">
        <v>0</v>
      </c>
      <c r="F45" s="168">
        <v>0</v>
      </c>
      <c r="G45" s="31">
        <v>0</v>
      </c>
      <c r="H45" s="31">
        <v>0</v>
      </c>
      <c r="I45" s="31">
        <v>0</v>
      </c>
      <c r="J45" s="132">
        <v>4</v>
      </c>
      <c r="K45" s="31">
        <v>0</v>
      </c>
      <c r="L45" s="31">
        <v>7</v>
      </c>
      <c r="M45" s="26">
        <v>0</v>
      </c>
      <c r="N45" s="170">
        <f t="shared" si="0"/>
        <v>11</v>
      </c>
    </row>
    <row r="46" spans="1:14" ht="12.75" customHeight="1">
      <c r="A46" s="21">
        <v>40</v>
      </c>
      <c r="B46" s="94" t="s">
        <v>498</v>
      </c>
      <c r="C46" s="88" t="s">
        <v>499</v>
      </c>
      <c r="D46" s="145">
        <v>2003</v>
      </c>
      <c r="E46" s="31">
        <v>0</v>
      </c>
      <c r="F46" s="31">
        <v>0</v>
      </c>
      <c r="G46" s="168">
        <v>0</v>
      </c>
      <c r="H46" s="31">
        <v>0</v>
      </c>
      <c r="I46" s="26">
        <v>10.2</v>
      </c>
      <c r="J46" s="31">
        <v>0</v>
      </c>
      <c r="K46" s="31">
        <v>0</v>
      </c>
      <c r="L46" s="26">
        <v>0</v>
      </c>
      <c r="M46" s="26">
        <v>0</v>
      </c>
      <c r="N46" s="170">
        <f t="shared" si="0"/>
        <v>10.2</v>
      </c>
    </row>
    <row r="47" spans="1:14" ht="12.75" customHeight="1">
      <c r="A47" s="21">
        <v>41</v>
      </c>
      <c r="B47" s="94" t="s">
        <v>500</v>
      </c>
      <c r="C47" s="39" t="s">
        <v>114</v>
      </c>
      <c r="D47" s="145">
        <v>2004</v>
      </c>
      <c r="E47" s="168">
        <v>0</v>
      </c>
      <c r="F47" s="168">
        <v>0</v>
      </c>
      <c r="G47" s="168">
        <v>0</v>
      </c>
      <c r="H47" s="24">
        <v>0</v>
      </c>
      <c r="I47" s="26">
        <v>0</v>
      </c>
      <c r="J47" s="132">
        <v>9.600000000000001</v>
      </c>
      <c r="K47" s="31">
        <v>0</v>
      </c>
      <c r="L47" s="26">
        <v>0</v>
      </c>
      <c r="M47" s="26">
        <v>0</v>
      </c>
      <c r="N47" s="170">
        <f t="shared" si="0"/>
        <v>9.600000000000001</v>
      </c>
    </row>
    <row r="48" spans="1:14" ht="12.75" customHeight="1">
      <c r="A48" s="21">
        <v>42</v>
      </c>
      <c r="B48" s="171" t="s">
        <v>501</v>
      </c>
      <c r="C48" s="172" t="s">
        <v>172</v>
      </c>
      <c r="D48" s="145">
        <v>2003</v>
      </c>
      <c r="E48" s="31">
        <v>0</v>
      </c>
      <c r="F48" s="31">
        <v>0</v>
      </c>
      <c r="G48" s="31">
        <v>0</v>
      </c>
      <c r="H48" s="31">
        <v>0</v>
      </c>
      <c r="I48" s="34">
        <v>0</v>
      </c>
      <c r="J48" s="31">
        <v>0</v>
      </c>
      <c r="K48" s="31">
        <v>0</v>
      </c>
      <c r="L48" s="31">
        <v>9</v>
      </c>
      <c r="M48" s="26">
        <v>0</v>
      </c>
      <c r="N48" s="170">
        <f t="shared" si="0"/>
        <v>9</v>
      </c>
    </row>
    <row r="49" spans="1:14" ht="12.75" customHeight="1">
      <c r="A49" s="21">
        <v>43</v>
      </c>
      <c r="B49" s="94" t="s">
        <v>502</v>
      </c>
      <c r="C49" s="39" t="s">
        <v>142</v>
      </c>
      <c r="D49" s="145">
        <v>2004</v>
      </c>
      <c r="E49" s="168">
        <v>0</v>
      </c>
      <c r="F49" s="168">
        <v>0</v>
      </c>
      <c r="G49" s="31">
        <v>0</v>
      </c>
      <c r="H49" s="24">
        <v>0</v>
      </c>
      <c r="I49" s="26">
        <v>0</v>
      </c>
      <c r="J49" s="132">
        <v>8</v>
      </c>
      <c r="K49" s="31">
        <v>0</v>
      </c>
      <c r="L49" s="26">
        <v>0</v>
      </c>
      <c r="M49" s="26">
        <v>0</v>
      </c>
      <c r="N49" s="170">
        <f t="shared" si="0"/>
        <v>8</v>
      </c>
    </row>
    <row r="50" spans="1:14" ht="12.75" customHeight="1">
      <c r="A50" s="21">
        <v>43</v>
      </c>
      <c r="B50" s="94" t="s">
        <v>503</v>
      </c>
      <c r="C50" s="88" t="s">
        <v>79</v>
      </c>
      <c r="D50" s="145">
        <v>2003</v>
      </c>
      <c r="E50" s="31">
        <v>0</v>
      </c>
      <c r="F50" s="31">
        <v>0</v>
      </c>
      <c r="G50" s="168">
        <v>0</v>
      </c>
      <c r="H50" s="148">
        <v>0</v>
      </c>
      <c r="I50" s="34">
        <v>0</v>
      </c>
      <c r="J50" s="31">
        <v>0</v>
      </c>
      <c r="K50" s="31">
        <v>0</v>
      </c>
      <c r="L50" s="31">
        <v>8</v>
      </c>
      <c r="M50" s="26">
        <v>0</v>
      </c>
      <c r="N50" s="170">
        <f t="shared" si="0"/>
        <v>8</v>
      </c>
    </row>
    <row r="51" spans="1:14" ht="12.75" customHeight="1">
      <c r="A51" s="21">
        <v>45</v>
      </c>
      <c r="B51" s="94" t="s">
        <v>504</v>
      </c>
      <c r="C51" s="39" t="s">
        <v>29</v>
      </c>
      <c r="D51" s="145">
        <v>2004</v>
      </c>
      <c r="E51" s="168">
        <v>0</v>
      </c>
      <c r="F51" s="168">
        <v>0</v>
      </c>
      <c r="G51" s="168">
        <v>0</v>
      </c>
      <c r="H51" s="24">
        <v>0</v>
      </c>
      <c r="I51" s="26">
        <v>0</v>
      </c>
      <c r="J51" s="68">
        <v>2.8</v>
      </c>
      <c r="K51" s="34">
        <v>3.2</v>
      </c>
      <c r="L51" s="26">
        <v>0</v>
      </c>
      <c r="M51" s="26">
        <v>1</v>
      </c>
      <c r="N51" s="170">
        <f t="shared" si="0"/>
        <v>7</v>
      </c>
    </row>
    <row r="52" spans="1:14" ht="12.75" customHeight="1">
      <c r="A52" s="21">
        <v>46</v>
      </c>
      <c r="B52" s="130" t="s">
        <v>505</v>
      </c>
      <c r="C52" s="100" t="s">
        <v>32</v>
      </c>
      <c r="D52" s="107">
        <v>2004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26">
        <v>6</v>
      </c>
      <c r="N52" s="170">
        <f t="shared" si="0"/>
        <v>6</v>
      </c>
    </row>
    <row r="53" spans="1:14" ht="12.75" customHeight="1">
      <c r="A53" s="21">
        <v>47</v>
      </c>
      <c r="B53" s="134" t="s">
        <v>506</v>
      </c>
      <c r="C53" s="100" t="s">
        <v>25</v>
      </c>
      <c r="D53" s="145">
        <v>2003</v>
      </c>
      <c r="E53" s="168">
        <v>0</v>
      </c>
      <c r="F53" s="31">
        <v>0</v>
      </c>
      <c r="G53" s="168">
        <v>0</v>
      </c>
      <c r="H53" s="31">
        <v>0</v>
      </c>
      <c r="I53" s="168">
        <v>0</v>
      </c>
      <c r="J53" s="31">
        <v>0</v>
      </c>
      <c r="K53" s="168">
        <v>0</v>
      </c>
      <c r="L53" s="31">
        <v>0</v>
      </c>
      <c r="M53" s="26">
        <v>5</v>
      </c>
      <c r="N53" s="170">
        <f t="shared" si="0"/>
        <v>5</v>
      </c>
    </row>
    <row r="54" spans="1:14" ht="12.75" customHeight="1">
      <c r="A54" s="21">
        <v>48</v>
      </c>
      <c r="B54" s="94" t="s">
        <v>507</v>
      </c>
      <c r="C54" s="39" t="s">
        <v>144</v>
      </c>
      <c r="D54" s="145">
        <v>2004</v>
      </c>
      <c r="E54" s="168">
        <v>0</v>
      </c>
      <c r="F54" s="168">
        <v>0</v>
      </c>
      <c r="G54" s="168">
        <v>0</v>
      </c>
      <c r="H54" s="31">
        <v>0</v>
      </c>
      <c r="I54" s="132">
        <v>4.800000000000001</v>
      </c>
      <c r="J54" s="26">
        <v>0</v>
      </c>
      <c r="K54" s="31">
        <v>0</v>
      </c>
      <c r="L54" s="26">
        <v>0</v>
      </c>
      <c r="M54" s="26">
        <v>0</v>
      </c>
      <c r="N54" s="170">
        <f t="shared" si="0"/>
        <v>4.800000000000001</v>
      </c>
    </row>
    <row r="55" spans="1:14" ht="12.75" customHeight="1">
      <c r="A55" s="21">
        <v>49</v>
      </c>
      <c r="B55" s="100" t="s">
        <v>508</v>
      </c>
      <c r="C55" s="100" t="s">
        <v>381</v>
      </c>
      <c r="D55" s="145">
        <v>2003</v>
      </c>
      <c r="E55" s="168">
        <v>0</v>
      </c>
      <c r="F55" s="31">
        <v>0</v>
      </c>
      <c r="G55" s="168">
        <v>0</v>
      </c>
      <c r="H55" s="31">
        <v>0</v>
      </c>
      <c r="I55" s="31">
        <v>0</v>
      </c>
      <c r="J55" s="168">
        <v>0</v>
      </c>
      <c r="K55" s="31">
        <v>0</v>
      </c>
      <c r="L55" s="24">
        <v>4</v>
      </c>
      <c r="M55" s="26">
        <v>0</v>
      </c>
      <c r="N55" s="170">
        <f t="shared" si="0"/>
        <v>4</v>
      </c>
    </row>
    <row r="56" spans="1:14" ht="12.75" customHeight="1">
      <c r="A56" s="21">
        <v>49</v>
      </c>
      <c r="B56" s="134" t="s">
        <v>509</v>
      </c>
      <c r="C56" s="100" t="s">
        <v>121</v>
      </c>
      <c r="D56" s="107">
        <v>2004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26">
        <v>4</v>
      </c>
      <c r="N56" s="170">
        <f t="shared" si="0"/>
        <v>4</v>
      </c>
    </row>
    <row r="57" spans="1:14" ht="12.75" customHeight="1">
      <c r="A57" s="21">
        <v>51</v>
      </c>
      <c r="B57" s="94" t="s">
        <v>510</v>
      </c>
      <c r="C57" s="88" t="s">
        <v>21</v>
      </c>
      <c r="D57" s="145">
        <v>2003</v>
      </c>
      <c r="E57" s="31">
        <v>0</v>
      </c>
      <c r="F57" s="31">
        <v>0</v>
      </c>
      <c r="G57" s="31">
        <v>0</v>
      </c>
      <c r="H57" s="31">
        <v>0</v>
      </c>
      <c r="I57" s="26">
        <v>3.4</v>
      </c>
      <c r="J57" s="31">
        <v>0</v>
      </c>
      <c r="K57" s="31">
        <v>0</v>
      </c>
      <c r="L57" s="26">
        <v>0</v>
      </c>
      <c r="M57" s="26">
        <v>0</v>
      </c>
      <c r="N57" s="170">
        <f t="shared" si="0"/>
        <v>3.4</v>
      </c>
    </row>
    <row r="58" spans="1:14" ht="12.75" customHeight="1">
      <c r="A58" s="21">
        <v>52</v>
      </c>
      <c r="B58" s="100" t="s">
        <v>511</v>
      </c>
      <c r="C58" s="100" t="s">
        <v>306</v>
      </c>
      <c r="D58" s="107">
        <v>2004</v>
      </c>
      <c r="E58" s="168">
        <v>0</v>
      </c>
      <c r="F58" s="31">
        <v>0</v>
      </c>
      <c r="G58" s="31">
        <v>0</v>
      </c>
      <c r="H58" s="31">
        <v>0</v>
      </c>
      <c r="I58" s="34">
        <v>0</v>
      </c>
      <c r="J58" s="168">
        <v>0</v>
      </c>
      <c r="K58" s="26">
        <v>3</v>
      </c>
      <c r="L58" s="26">
        <v>0</v>
      </c>
      <c r="M58" s="26">
        <v>0</v>
      </c>
      <c r="N58" s="170">
        <f t="shared" si="0"/>
        <v>3</v>
      </c>
    </row>
    <row r="59" spans="1:14" ht="12.75" customHeight="1">
      <c r="A59" s="21">
        <v>53</v>
      </c>
      <c r="B59" s="134" t="s">
        <v>512</v>
      </c>
      <c r="C59" s="100" t="s">
        <v>46</v>
      </c>
      <c r="D59" s="107">
        <v>2004</v>
      </c>
      <c r="E59" s="168">
        <v>0</v>
      </c>
      <c r="F59" s="31">
        <v>0</v>
      </c>
      <c r="G59" s="168">
        <v>0</v>
      </c>
      <c r="H59" s="31">
        <v>0</v>
      </c>
      <c r="I59" s="168">
        <v>0</v>
      </c>
      <c r="J59" s="31">
        <v>0</v>
      </c>
      <c r="K59" s="168">
        <v>0</v>
      </c>
      <c r="L59" s="31">
        <v>0</v>
      </c>
      <c r="M59" s="26">
        <v>2</v>
      </c>
      <c r="N59" s="170">
        <f t="shared" si="0"/>
        <v>2</v>
      </c>
    </row>
    <row r="60" spans="1:14" ht="12.75" customHeight="1">
      <c r="A60" s="21">
        <v>54</v>
      </c>
      <c r="B60" s="37" t="s">
        <v>513</v>
      </c>
      <c r="C60" s="88" t="s">
        <v>90</v>
      </c>
      <c r="D60" s="145">
        <v>2003</v>
      </c>
      <c r="E60" s="31">
        <v>0</v>
      </c>
      <c r="F60" s="31">
        <v>0</v>
      </c>
      <c r="G60" s="168">
        <v>0</v>
      </c>
      <c r="H60" s="24">
        <v>0</v>
      </c>
      <c r="I60" s="34">
        <v>1.7000000000000002</v>
      </c>
      <c r="J60" s="31">
        <v>0</v>
      </c>
      <c r="K60" s="31">
        <v>0</v>
      </c>
      <c r="L60" s="26">
        <v>0</v>
      </c>
      <c r="M60" s="26">
        <v>0</v>
      </c>
      <c r="N60" s="170">
        <f t="shared" si="0"/>
        <v>1.7000000000000002</v>
      </c>
    </row>
    <row r="61" spans="1:14" ht="12.75" customHeight="1">
      <c r="A61" s="21">
        <v>55</v>
      </c>
      <c r="B61" s="100" t="s">
        <v>514</v>
      </c>
      <c r="C61" s="100" t="s">
        <v>272</v>
      </c>
      <c r="D61" s="107">
        <v>2004</v>
      </c>
      <c r="E61" s="168">
        <v>0</v>
      </c>
      <c r="F61" s="31">
        <v>0</v>
      </c>
      <c r="G61" s="31">
        <v>0</v>
      </c>
      <c r="H61" s="31">
        <v>0</v>
      </c>
      <c r="I61" s="31">
        <v>0</v>
      </c>
      <c r="J61" s="168">
        <v>0</v>
      </c>
      <c r="K61" s="26">
        <v>1</v>
      </c>
      <c r="L61" s="26">
        <v>0</v>
      </c>
      <c r="M61" s="26">
        <v>0</v>
      </c>
      <c r="N61" s="170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64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625" style="1" customWidth="1"/>
    <col min="4" max="4" width="4.625" style="1" customWidth="1"/>
    <col min="5" max="5" width="7.625" style="1" customWidth="1"/>
    <col min="6" max="6" width="8.625" style="1" customWidth="1"/>
    <col min="7" max="7" width="6.75390625" style="1" customWidth="1"/>
    <col min="8" max="9" width="9.125" style="40" customWidth="1"/>
    <col min="10" max="10" width="11.50390625" style="40" customWidth="1"/>
    <col min="11" max="11" width="9.125" style="40" customWidth="1"/>
    <col min="12" max="12" width="9.125" style="95" customWidth="1"/>
    <col min="13" max="27" width="7.875" style="1" customWidth="1"/>
    <col min="28" max="16384" width="17.12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spans="1:11" ht="12.75" customHeight="1">
      <c r="A2" s="41"/>
      <c r="D2" s="41"/>
      <c r="E2" s="41"/>
      <c r="F2" s="41"/>
      <c r="G2" s="41"/>
      <c r="H2" s="42"/>
      <c r="I2" s="42"/>
      <c r="J2" s="42"/>
      <c r="K2" s="42"/>
    </row>
    <row r="3" spans="1:11" ht="16.5" customHeight="1">
      <c r="A3" s="7" t="s">
        <v>515</v>
      </c>
      <c r="B3" s="43"/>
      <c r="C3" s="43"/>
      <c r="D3" s="44"/>
      <c r="E3" s="44"/>
      <c r="F3" s="44"/>
      <c r="G3" s="44"/>
      <c r="H3" s="45"/>
      <c r="I3" s="45"/>
      <c r="J3" s="45"/>
      <c r="K3" s="45"/>
    </row>
    <row r="4" spans="1:11" ht="12.75" customHeight="1">
      <c r="A4" s="41"/>
      <c r="D4" s="41"/>
      <c r="E4" s="41"/>
      <c r="F4" s="41"/>
      <c r="G4" s="41"/>
      <c r="H4" s="42"/>
      <c r="I4" s="42"/>
      <c r="J4" s="42"/>
      <c r="K4" s="42"/>
    </row>
    <row r="5" spans="1:11" ht="12.75" customHeight="1">
      <c r="A5" s="41"/>
      <c r="D5" s="41"/>
      <c r="E5" s="41"/>
      <c r="F5" s="41"/>
      <c r="G5" s="41"/>
      <c r="H5" s="42"/>
      <c r="I5" s="42"/>
      <c r="J5" s="42"/>
      <c r="K5" s="42"/>
    </row>
    <row r="6" spans="1:12" ht="28.5" customHeight="1">
      <c r="A6" s="15" t="s">
        <v>2</v>
      </c>
      <c r="B6" s="98" t="s">
        <v>3</v>
      </c>
      <c r="C6" s="98" t="s">
        <v>4</v>
      </c>
      <c r="D6" s="15" t="s">
        <v>65</v>
      </c>
      <c r="E6" s="16" t="s">
        <v>67</v>
      </c>
      <c r="F6" s="16" t="s">
        <v>68</v>
      </c>
      <c r="G6" s="15" t="s">
        <v>425</v>
      </c>
      <c r="H6" s="16" t="s">
        <v>69</v>
      </c>
      <c r="I6" s="16" t="s">
        <v>159</v>
      </c>
      <c r="J6" s="16" t="s">
        <v>160</v>
      </c>
      <c r="K6" s="16" t="s">
        <v>70</v>
      </c>
      <c r="L6" s="16" t="s">
        <v>71</v>
      </c>
    </row>
    <row r="7" spans="1:12" ht="12.75" customHeight="1">
      <c r="A7" s="15"/>
      <c r="B7" s="15"/>
      <c r="C7" s="15"/>
      <c r="D7" s="15"/>
      <c r="E7" s="54">
        <v>43708</v>
      </c>
      <c r="F7" s="18" t="s">
        <v>72</v>
      </c>
      <c r="G7" s="15"/>
      <c r="H7" s="55">
        <v>43593</v>
      </c>
      <c r="I7" s="55">
        <v>43625</v>
      </c>
      <c r="J7" s="18" t="s">
        <v>161</v>
      </c>
      <c r="K7" s="56">
        <v>44136</v>
      </c>
      <c r="L7" s="16"/>
    </row>
    <row r="8" spans="1:12" ht="12.75" customHeight="1">
      <c r="A8" s="15"/>
      <c r="B8" s="15"/>
      <c r="C8" s="15"/>
      <c r="D8" s="15"/>
      <c r="E8" s="16" t="s">
        <v>15</v>
      </c>
      <c r="F8" s="18" t="s">
        <v>16</v>
      </c>
      <c r="G8" s="15"/>
      <c r="H8" s="18" t="s">
        <v>15</v>
      </c>
      <c r="I8" s="18" t="s">
        <v>271</v>
      </c>
      <c r="J8" s="19" t="s">
        <v>109</v>
      </c>
      <c r="K8" s="20" t="s">
        <v>516</v>
      </c>
      <c r="L8" s="16"/>
    </row>
    <row r="9" spans="1:12" ht="15" customHeight="1">
      <c r="A9" s="57">
        <v>1</v>
      </c>
      <c r="B9" s="37" t="s">
        <v>469</v>
      </c>
      <c r="C9" s="65" t="s">
        <v>121</v>
      </c>
      <c r="D9" s="59">
        <v>2004</v>
      </c>
      <c r="E9" s="61">
        <v>0</v>
      </c>
      <c r="F9" s="61">
        <v>1.8</v>
      </c>
      <c r="G9" s="156">
        <v>5</v>
      </c>
      <c r="H9" s="70">
        <v>80</v>
      </c>
      <c r="I9" s="60">
        <v>74.4</v>
      </c>
      <c r="J9" s="70">
        <v>80</v>
      </c>
      <c r="K9" s="72">
        <v>21.78</v>
      </c>
      <c r="L9" s="99">
        <f aca="true" t="shared" si="0" ref="L9:L64">LARGE(E9:F9,1)+LARGE(E9:F9,2)+LARGE(G9:K9,1)+LARGE(G9:K9,2)</f>
        <v>161.8</v>
      </c>
    </row>
    <row r="10" spans="1:12" ht="15" customHeight="1">
      <c r="A10" s="57">
        <v>2</v>
      </c>
      <c r="B10" s="37" t="s">
        <v>454</v>
      </c>
      <c r="C10" s="65" t="s">
        <v>37</v>
      </c>
      <c r="D10" s="59">
        <v>2004</v>
      </c>
      <c r="E10" s="61">
        <v>9.600000000000001</v>
      </c>
      <c r="F10" s="61">
        <v>24</v>
      </c>
      <c r="G10" s="61">
        <v>0</v>
      </c>
      <c r="H10" s="70">
        <v>52</v>
      </c>
      <c r="I10" s="60">
        <v>40.92</v>
      </c>
      <c r="J10" s="70">
        <v>64</v>
      </c>
      <c r="K10" s="72">
        <v>50.49</v>
      </c>
      <c r="L10" s="99">
        <f t="shared" si="0"/>
        <v>149.6</v>
      </c>
    </row>
    <row r="11" spans="1:12" ht="15" customHeight="1">
      <c r="A11" s="57">
        <v>3</v>
      </c>
      <c r="B11" s="37" t="s">
        <v>481</v>
      </c>
      <c r="C11" s="65" t="s">
        <v>43</v>
      </c>
      <c r="D11" s="59">
        <v>2003</v>
      </c>
      <c r="E11" s="61">
        <v>0</v>
      </c>
      <c r="F11" s="61">
        <v>0</v>
      </c>
      <c r="G11" s="62">
        <v>0</v>
      </c>
      <c r="H11" s="62">
        <v>47</v>
      </c>
      <c r="I11" s="62">
        <v>0</v>
      </c>
      <c r="J11" s="62">
        <v>0</v>
      </c>
      <c r="K11" s="63">
        <v>99</v>
      </c>
      <c r="L11" s="99">
        <f t="shared" si="0"/>
        <v>146</v>
      </c>
    </row>
    <row r="12" spans="1:12" ht="15" customHeight="1">
      <c r="A12" s="57">
        <v>4</v>
      </c>
      <c r="B12" s="94" t="s">
        <v>466</v>
      </c>
      <c r="C12" s="65" t="s">
        <v>37</v>
      </c>
      <c r="D12" s="59">
        <v>2004</v>
      </c>
      <c r="E12" s="61">
        <v>1.2000000000000002</v>
      </c>
      <c r="F12" s="61">
        <v>0</v>
      </c>
      <c r="G12" s="62">
        <v>0</v>
      </c>
      <c r="H12" s="70">
        <v>64</v>
      </c>
      <c r="I12" s="60">
        <v>59.52000000000001</v>
      </c>
      <c r="J12" s="70">
        <v>37.6</v>
      </c>
      <c r="K12" s="72">
        <v>54.45</v>
      </c>
      <c r="L12" s="99">
        <f t="shared" si="0"/>
        <v>124.72000000000001</v>
      </c>
    </row>
    <row r="13" spans="1:12" ht="15" customHeight="1">
      <c r="A13" s="57">
        <v>5</v>
      </c>
      <c r="B13" s="37" t="s">
        <v>477</v>
      </c>
      <c r="C13" s="65" t="s">
        <v>76</v>
      </c>
      <c r="D13" s="59">
        <v>2004</v>
      </c>
      <c r="E13" s="61">
        <v>0</v>
      </c>
      <c r="F13" s="61">
        <v>0</v>
      </c>
      <c r="G13" s="61">
        <v>0</v>
      </c>
      <c r="H13" s="70">
        <v>40.800000000000004</v>
      </c>
      <c r="I13" s="70">
        <v>0</v>
      </c>
      <c r="J13" s="70">
        <v>52</v>
      </c>
      <c r="K13" s="72">
        <v>6.93</v>
      </c>
      <c r="L13" s="99">
        <f t="shared" si="0"/>
        <v>92.80000000000001</v>
      </c>
    </row>
    <row r="14" spans="1:12" ht="15" customHeight="1">
      <c r="A14" s="57">
        <v>6</v>
      </c>
      <c r="B14" s="100" t="s">
        <v>457</v>
      </c>
      <c r="C14" s="71" t="s">
        <v>32</v>
      </c>
      <c r="D14" s="59">
        <v>2003</v>
      </c>
      <c r="E14" s="61">
        <v>10</v>
      </c>
      <c r="F14" s="61">
        <v>3</v>
      </c>
      <c r="G14" s="62">
        <v>0</v>
      </c>
      <c r="H14" s="62">
        <v>43</v>
      </c>
      <c r="I14" s="62">
        <v>0</v>
      </c>
      <c r="J14" s="62">
        <v>0</v>
      </c>
      <c r="K14" s="63">
        <v>36.63</v>
      </c>
      <c r="L14" s="99">
        <f t="shared" si="0"/>
        <v>92.63</v>
      </c>
    </row>
    <row r="15" spans="1:12" ht="15" customHeight="1">
      <c r="A15" s="57">
        <v>7</v>
      </c>
      <c r="B15" s="102" t="s">
        <v>467</v>
      </c>
      <c r="C15" s="100" t="s">
        <v>144</v>
      </c>
      <c r="D15" s="59">
        <v>2004</v>
      </c>
      <c r="E15" s="61">
        <v>0</v>
      </c>
      <c r="F15" s="61">
        <v>0</v>
      </c>
      <c r="G15" s="62">
        <v>0</v>
      </c>
      <c r="H15" s="70">
        <v>0</v>
      </c>
      <c r="I15" s="60">
        <v>34.968</v>
      </c>
      <c r="J15" s="70">
        <v>44</v>
      </c>
      <c r="K15" s="72">
        <v>39.6</v>
      </c>
      <c r="L15" s="99">
        <f t="shared" si="0"/>
        <v>83.6</v>
      </c>
    </row>
    <row r="16" spans="1:12" ht="15" customHeight="1">
      <c r="A16" s="57">
        <v>8</v>
      </c>
      <c r="B16" s="37" t="s">
        <v>456</v>
      </c>
      <c r="C16" s="65" t="s">
        <v>58</v>
      </c>
      <c r="D16" s="59">
        <v>2003</v>
      </c>
      <c r="E16" s="61">
        <v>0</v>
      </c>
      <c r="F16" s="61">
        <v>0</v>
      </c>
      <c r="G16" s="62">
        <v>0</v>
      </c>
      <c r="H16" s="62">
        <v>37</v>
      </c>
      <c r="I16" s="62">
        <v>0</v>
      </c>
      <c r="J16" s="62">
        <v>0</v>
      </c>
      <c r="K16" s="63">
        <v>46.53</v>
      </c>
      <c r="L16" s="99">
        <f t="shared" si="0"/>
        <v>83.53</v>
      </c>
    </row>
    <row r="17" spans="1:12" ht="15" customHeight="1">
      <c r="A17" s="57">
        <v>9</v>
      </c>
      <c r="B17" s="100" t="s">
        <v>462</v>
      </c>
      <c r="C17" s="71" t="s">
        <v>76</v>
      </c>
      <c r="D17" s="59">
        <v>2003</v>
      </c>
      <c r="E17" s="61">
        <v>0</v>
      </c>
      <c r="F17" s="61">
        <v>0</v>
      </c>
      <c r="G17" s="156">
        <v>4.9</v>
      </c>
      <c r="H17" s="62">
        <v>16</v>
      </c>
      <c r="I17" s="62">
        <v>0</v>
      </c>
      <c r="J17" s="62">
        <v>0</v>
      </c>
      <c r="K17" s="63">
        <v>64.35</v>
      </c>
      <c r="L17" s="99">
        <f t="shared" si="0"/>
        <v>80.35</v>
      </c>
    </row>
    <row r="18" spans="1:12" ht="15" customHeight="1">
      <c r="A18" s="57">
        <v>10</v>
      </c>
      <c r="B18" s="130" t="s">
        <v>459</v>
      </c>
      <c r="C18" s="130" t="s">
        <v>48</v>
      </c>
      <c r="D18" s="59">
        <v>2003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101">
        <v>79.2</v>
      </c>
      <c r="L18" s="99">
        <f t="shared" si="0"/>
        <v>79.2</v>
      </c>
    </row>
    <row r="19" spans="1:12" ht="15" customHeight="1">
      <c r="A19" s="57">
        <v>11</v>
      </c>
      <c r="B19" s="100" t="s">
        <v>473</v>
      </c>
      <c r="C19" s="100" t="s">
        <v>100</v>
      </c>
      <c r="D19" s="59">
        <v>2004</v>
      </c>
      <c r="E19" s="61">
        <v>0</v>
      </c>
      <c r="F19" s="61">
        <v>0</v>
      </c>
      <c r="G19" s="61">
        <v>0</v>
      </c>
      <c r="H19" s="70">
        <v>32</v>
      </c>
      <c r="I19" s="60">
        <v>13.392</v>
      </c>
      <c r="J19" s="70">
        <v>40.800000000000004</v>
      </c>
      <c r="K19" s="26">
        <v>0</v>
      </c>
      <c r="L19" s="99">
        <f t="shared" si="0"/>
        <v>72.80000000000001</v>
      </c>
    </row>
    <row r="20" spans="1:12" ht="15" customHeight="1">
      <c r="A20" s="57">
        <v>12</v>
      </c>
      <c r="B20" s="100" t="s">
        <v>458</v>
      </c>
      <c r="C20" s="100" t="s">
        <v>53</v>
      </c>
      <c r="D20" s="59">
        <v>2004</v>
      </c>
      <c r="E20" s="61">
        <v>0</v>
      </c>
      <c r="F20" s="61">
        <v>0</v>
      </c>
      <c r="G20" s="62">
        <v>0</v>
      </c>
      <c r="H20" s="61">
        <v>0</v>
      </c>
      <c r="I20" s="60">
        <v>37.944</v>
      </c>
      <c r="J20" s="70">
        <v>20</v>
      </c>
      <c r="K20" s="72">
        <v>33.66</v>
      </c>
      <c r="L20" s="99">
        <f t="shared" si="0"/>
        <v>71.604</v>
      </c>
    </row>
    <row r="21" spans="1:12" ht="15" customHeight="1">
      <c r="A21" s="57">
        <v>13</v>
      </c>
      <c r="B21" s="37" t="s">
        <v>460</v>
      </c>
      <c r="C21" s="65" t="s">
        <v>21</v>
      </c>
      <c r="D21" s="59">
        <v>2004</v>
      </c>
      <c r="E21" s="61">
        <v>0</v>
      </c>
      <c r="F21" s="61">
        <v>0</v>
      </c>
      <c r="G21" s="62">
        <v>0</v>
      </c>
      <c r="H21" s="70">
        <v>44</v>
      </c>
      <c r="I21" s="60">
        <v>16.368000000000002</v>
      </c>
      <c r="J21" s="70">
        <v>3.6</v>
      </c>
      <c r="K21" s="72">
        <v>25.74</v>
      </c>
      <c r="L21" s="99">
        <f t="shared" si="0"/>
        <v>69.74</v>
      </c>
    </row>
    <row r="22" spans="1:12" ht="15" customHeight="1">
      <c r="A22" s="57">
        <v>14</v>
      </c>
      <c r="B22" s="37" t="s">
        <v>464</v>
      </c>
      <c r="C22" s="65" t="s">
        <v>21</v>
      </c>
      <c r="D22" s="59">
        <v>2003</v>
      </c>
      <c r="E22" s="61">
        <v>0</v>
      </c>
      <c r="F22" s="61">
        <v>0</v>
      </c>
      <c r="G22" s="62">
        <v>0</v>
      </c>
      <c r="H22" s="62">
        <v>26</v>
      </c>
      <c r="I22" s="62">
        <v>0</v>
      </c>
      <c r="J22" s="62">
        <v>0</v>
      </c>
      <c r="K22" s="63">
        <v>42.57</v>
      </c>
      <c r="L22" s="99">
        <f t="shared" si="0"/>
        <v>68.57</v>
      </c>
    </row>
    <row r="23" spans="1:12" ht="15" customHeight="1">
      <c r="A23" s="57">
        <v>15</v>
      </c>
      <c r="B23" s="102" t="s">
        <v>455</v>
      </c>
      <c r="C23" s="100" t="s">
        <v>21</v>
      </c>
      <c r="D23" s="59">
        <v>2004</v>
      </c>
      <c r="E23" s="61">
        <v>0</v>
      </c>
      <c r="F23" s="61">
        <v>0</v>
      </c>
      <c r="G23" s="62">
        <v>0</v>
      </c>
      <c r="H23" s="34">
        <v>19.200000000000003</v>
      </c>
      <c r="I23" s="68">
        <v>8.928</v>
      </c>
      <c r="J23" s="34">
        <v>29.6</v>
      </c>
      <c r="K23" s="36">
        <v>30.69</v>
      </c>
      <c r="L23" s="99">
        <f t="shared" si="0"/>
        <v>60.290000000000006</v>
      </c>
    </row>
    <row r="24" spans="1:12" ht="15" customHeight="1">
      <c r="A24" s="57">
        <v>16</v>
      </c>
      <c r="B24" s="37" t="s">
        <v>463</v>
      </c>
      <c r="C24" s="65" t="s">
        <v>273</v>
      </c>
      <c r="D24" s="59">
        <v>2003</v>
      </c>
      <c r="E24" s="61">
        <v>0</v>
      </c>
      <c r="F24" s="61">
        <v>0</v>
      </c>
      <c r="G24" s="62">
        <v>0</v>
      </c>
      <c r="H24" s="62">
        <v>31</v>
      </c>
      <c r="I24" s="62">
        <v>0</v>
      </c>
      <c r="J24" s="62">
        <v>0</v>
      </c>
      <c r="K24" s="63">
        <v>23.76</v>
      </c>
      <c r="L24" s="99">
        <f t="shared" si="0"/>
        <v>54.760000000000005</v>
      </c>
    </row>
    <row r="25" spans="1:12" ht="15" customHeight="1">
      <c r="A25" s="57">
        <v>17</v>
      </c>
      <c r="B25" s="94" t="s">
        <v>492</v>
      </c>
      <c r="C25" s="78" t="s">
        <v>281</v>
      </c>
      <c r="D25" s="59">
        <v>2004</v>
      </c>
      <c r="E25" s="61">
        <v>0</v>
      </c>
      <c r="F25" s="61">
        <v>0</v>
      </c>
      <c r="G25" s="61">
        <v>0</v>
      </c>
      <c r="H25" s="70">
        <v>34.4</v>
      </c>
      <c r="I25" s="60">
        <v>17.856</v>
      </c>
      <c r="J25" s="70">
        <v>0.8</v>
      </c>
      <c r="K25" s="26">
        <v>0</v>
      </c>
      <c r="L25" s="99">
        <f t="shared" si="0"/>
        <v>52.256</v>
      </c>
    </row>
    <row r="26" spans="1:12" ht="15" customHeight="1">
      <c r="A26" s="57">
        <v>18</v>
      </c>
      <c r="B26" s="37" t="s">
        <v>470</v>
      </c>
      <c r="C26" s="65" t="s">
        <v>76</v>
      </c>
      <c r="D26" s="59">
        <v>2004</v>
      </c>
      <c r="E26" s="61">
        <v>0</v>
      </c>
      <c r="F26" s="61">
        <v>0</v>
      </c>
      <c r="G26" s="61">
        <v>0</v>
      </c>
      <c r="H26" s="70">
        <v>16.8</v>
      </c>
      <c r="I26" s="70">
        <v>0</v>
      </c>
      <c r="J26" s="70">
        <v>32</v>
      </c>
      <c r="K26" s="26">
        <v>0</v>
      </c>
      <c r="L26" s="99">
        <f t="shared" si="0"/>
        <v>48.8</v>
      </c>
    </row>
    <row r="27" spans="1:12" ht="15" customHeight="1">
      <c r="A27" s="57">
        <v>19</v>
      </c>
      <c r="B27" s="102" t="s">
        <v>468</v>
      </c>
      <c r="C27" s="100" t="s">
        <v>76</v>
      </c>
      <c r="D27" s="59">
        <v>2004</v>
      </c>
      <c r="E27" s="61">
        <v>0</v>
      </c>
      <c r="F27" s="61">
        <v>0</v>
      </c>
      <c r="G27" s="62">
        <v>0</v>
      </c>
      <c r="H27" s="34">
        <v>12.8</v>
      </c>
      <c r="I27" s="68">
        <v>20.832</v>
      </c>
      <c r="J27" s="34">
        <v>6.4</v>
      </c>
      <c r="K27" s="36">
        <v>27.72</v>
      </c>
      <c r="L27" s="99">
        <f t="shared" si="0"/>
        <v>48.552</v>
      </c>
    </row>
    <row r="28" spans="1:24" s="40" customFormat="1" ht="12.75" customHeight="1">
      <c r="A28" s="57">
        <v>20</v>
      </c>
      <c r="B28" s="94" t="s">
        <v>495</v>
      </c>
      <c r="C28" s="78" t="s">
        <v>517</v>
      </c>
      <c r="D28" s="59">
        <v>2004</v>
      </c>
      <c r="E28" s="61">
        <v>0</v>
      </c>
      <c r="F28" s="61">
        <v>0</v>
      </c>
      <c r="G28" s="61">
        <v>0</v>
      </c>
      <c r="H28" s="70">
        <v>22.4</v>
      </c>
      <c r="I28" s="60">
        <v>25.296000000000003</v>
      </c>
      <c r="J28" s="61">
        <v>0</v>
      </c>
      <c r="K28" s="26">
        <v>0</v>
      </c>
      <c r="L28" s="99">
        <f t="shared" si="0"/>
        <v>47.696</v>
      </c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40" customFormat="1" ht="12.75" customHeight="1">
      <c r="A29" s="57">
        <v>21</v>
      </c>
      <c r="B29" s="100" t="s">
        <v>474</v>
      </c>
      <c r="C29" s="100" t="s">
        <v>79</v>
      </c>
      <c r="D29" s="59">
        <v>2004</v>
      </c>
      <c r="E29" s="61">
        <v>0</v>
      </c>
      <c r="F29" s="61">
        <v>0</v>
      </c>
      <c r="G29" s="62">
        <v>0</v>
      </c>
      <c r="H29" s="61">
        <v>0</v>
      </c>
      <c r="I29" s="60">
        <v>11.904000000000002</v>
      </c>
      <c r="J29" s="70">
        <v>34.4</v>
      </c>
      <c r="K29" s="72">
        <v>8.91</v>
      </c>
      <c r="L29" s="99">
        <f t="shared" si="0"/>
        <v>46.304</v>
      </c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40" customFormat="1" ht="12.75" customHeight="1">
      <c r="A30" s="57">
        <v>22</v>
      </c>
      <c r="B30" s="102" t="s">
        <v>509</v>
      </c>
      <c r="C30" s="100" t="s">
        <v>121</v>
      </c>
      <c r="D30" s="59">
        <v>2004</v>
      </c>
      <c r="E30" s="61">
        <v>0</v>
      </c>
      <c r="F30" s="61">
        <v>0</v>
      </c>
      <c r="G30" s="61">
        <v>0</v>
      </c>
      <c r="H30" s="34">
        <v>29.6</v>
      </c>
      <c r="I30" s="70">
        <v>0</v>
      </c>
      <c r="J30" s="70">
        <v>16</v>
      </c>
      <c r="K30" s="26">
        <v>0</v>
      </c>
      <c r="L30" s="99">
        <f t="shared" si="0"/>
        <v>45.6</v>
      </c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40" customFormat="1" ht="12.75" customHeight="1">
      <c r="A31" s="57">
        <v>23</v>
      </c>
      <c r="B31" s="102" t="s">
        <v>461</v>
      </c>
      <c r="C31" s="100" t="s">
        <v>272</v>
      </c>
      <c r="D31" s="59">
        <v>2004</v>
      </c>
      <c r="E31" s="61">
        <v>0</v>
      </c>
      <c r="F31" s="61">
        <v>0</v>
      </c>
      <c r="G31" s="61">
        <v>0</v>
      </c>
      <c r="H31" s="34">
        <v>27.200000000000003</v>
      </c>
      <c r="I31" s="68">
        <v>14.880000000000003</v>
      </c>
      <c r="J31" s="34">
        <v>1.6</v>
      </c>
      <c r="K31" s="36">
        <v>13.86</v>
      </c>
      <c r="L31" s="99">
        <f t="shared" si="0"/>
        <v>42.080000000000005</v>
      </c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40" customFormat="1" ht="12.75" customHeight="1">
      <c r="A32" s="57">
        <v>24</v>
      </c>
      <c r="B32" s="100" t="s">
        <v>482</v>
      </c>
      <c r="C32" s="71" t="s">
        <v>74</v>
      </c>
      <c r="D32" s="59">
        <v>2003</v>
      </c>
      <c r="E32" s="61">
        <v>0</v>
      </c>
      <c r="F32" s="61">
        <v>0</v>
      </c>
      <c r="G32" s="61">
        <v>0</v>
      </c>
      <c r="H32" s="62">
        <v>20</v>
      </c>
      <c r="I32" s="62">
        <v>0</v>
      </c>
      <c r="J32" s="62">
        <v>0</v>
      </c>
      <c r="K32" s="63">
        <v>19.8</v>
      </c>
      <c r="L32" s="99">
        <f t="shared" si="0"/>
        <v>39.8</v>
      </c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40" customFormat="1" ht="12.75" customHeight="1">
      <c r="A33" s="57">
        <v>25</v>
      </c>
      <c r="B33" s="37" t="s">
        <v>485</v>
      </c>
      <c r="C33" s="65" t="s">
        <v>51</v>
      </c>
      <c r="D33" s="59">
        <v>2004</v>
      </c>
      <c r="E33" s="61">
        <v>0</v>
      </c>
      <c r="F33" s="61">
        <v>0</v>
      </c>
      <c r="G33" s="62">
        <v>0</v>
      </c>
      <c r="H33" s="70">
        <v>0</v>
      </c>
      <c r="I33" s="60">
        <v>1.8600000000000003</v>
      </c>
      <c r="J33" s="70">
        <v>22.4</v>
      </c>
      <c r="K33" s="72">
        <v>15.84</v>
      </c>
      <c r="L33" s="99">
        <f t="shared" si="0"/>
        <v>38.239999999999995</v>
      </c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40" customFormat="1" ht="14.25" customHeight="1">
      <c r="A34" s="57">
        <v>26</v>
      </c>
      <c r="B34" s="37" t="s">
        <v>494</v>
      </c>
      <c r="C34" s="65" t="s">
        <v>43</v>
      </c>
      <c r="D34" s="59">
        <v>2003</v>
      </c>
      <c r="E34" s="61">
        <v>0</v>
      </c>
      <c r="F34" s="61">
        <v>0</v>
      </c>
      <c r="G34" s="62">
        <v>0</v>
      </c>
      <c r="H34" s="62">
        <v>34</v>
      </c>
      <c r="I34" s="62">
        <v>0</v>
      </c>
      <c r="J34" s="62">
        <v>0</v>
      </c>
      <c r="K34" s="26">
        <v>0</v>
      </c>
      <c r="L34" s="99">
        <f t="shared" si="0"/>
        <v>34</v>
      </c>
      <c r="M34" s="1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40" customFormat="1" ht="14.25" customHeight="1">
      <c r="A35" s="57">
        <v>27</v>
      </c>
      <c r="B35" s="100" t="s">
        <v>518</v>
      </c>
      <c r="C35" s="100" t="s">
        <v>74</v>
      </c>
      <c r="D35" s="59">
        <v>2004</v>
      </c>
      <c r="E35" s="61">
        <v>0</v>
      </c>
      <c r="F35" s="61">
        <v>0</v>
      </c>
      <c r="G35" s="62">
        <v>0</v>
      </c>
      <c r="H35" s="61">
        <v>0</v>
      </c>
      <c r="I35" s="60">
        <v>3.7200000000000006</v>
      </c>
      <c r="J35" s="70">
        <v>27.200000000000003</v>
      </c>
      <c r="K35" s="26">
        <v>0</v>
      </c>
      <c r="L35" s="99">
        <f t="shared" si="0"/>
        <v>30.92</v>
      </c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40" customFormat="1" ht="14.25" customHeight="1">
      <c r="A36" s="57">
        <v>28</v>
      </c>
      <c r="B36" s="100" t="s">
        <v>519</v>
      </c>
      <c r="C36" s="100" t="s">
        <v>272</v>
      </c>
      <c r="D36" s="59">
        <v>2004</v>
      </c>
      <c r="E36" s="61">
        <v>0</v>
      </c>
      <c r="F36" s="61">
        <v>0</v>
      </c>
      <c r="G36" s="61">
        <v>0</v>
      </c>
      <c r="H36" s="70">
        <v>24.8</v>
      </c>
      <c r="I36" s="60">
        <v>4.464</v>
      </c>
      <c r="J36" s="61">
        <v>0</v>
      </c>
      <c r="K36" s="26">
        <v>0</v>
      </c>
      <c r="L36" s="99">
        <f t="shared" si="0"/>
        <v>29.264000000000003</v>
      </c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40" customFormat="1" ht="14.25" customHeight="1">
      <c r="A37" s="57">
        <v>29</v>
      </c>
      <c r="B37" s="100" t="s">
        <v>504</v>
      </c>
      <c r="C37" s="100" t="s">
        <v>29</v>
      </c>
      <c r="D37" s="59">
        <v>2004</v>
      </c>
      <c r="E37" s="61">
        <v>0</v>
      </c>
      <c r="F37" s="61">
        <v>0</v>
      </c>
      <c r="G37" s="62">
        <v>0</v>
      </c>
      <c r="H37" s="61">
        <v>0</v>
      </c>
      <c r="I37" s="60">
        <v>27.528</v>
      </c>
      <c r="J37" s="61">
        <v>0</v>
      </c>
      <c r="K37" s="26">
        <v>0</v>
      </c>
      <c r="L37" s="99">
        <f t="shared" si="0"/>
        <v>27.528</v>
      </c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s="40" customFormat="1" ht="14.25" customHeight="1">
      <c r="A38" s="57">
        <v>30</v>
      </c>
      <c r="B38" s="102" t="s">
        <v>507</v>
      </c>
      <c r="C38" s="100" t="s">
        <v>144</v>
      </c>
      <c r="D38" s="59">
        <v>2004</v>
      </c>
      <c r="E38" s="61">
        <v>0</v>
      </c>
      <c r="F38" s="61">
        <v>0</v>
      </c>
      <c r="G38" s="61">
        <v>0</v>
      </c>
      <c r="H38" s="34">
        <v>20.8</v>
      </c>
      <c r="I38" s="70">
        <v>0</v>
      </c>
      <c r="J38" s="70">
        <v>4.800000000000001</v>
      </c>
      <c r="K38" s="26">
        <v>0</v>
      </c>
      <c r="L38" s="99">
        <f t="shared" si="0"/>
        <v>25.6</v>
      </c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s="40" customFormat="1" ht="14.25" customHeight="1">
      <c r="A39" s="57">
        <v>31</v>
      </c>
      <c r="B39" s="173" t="s">
        <v>520</v>
      </c>
      <c r="C39" s="173" t="s">
        <v>244</v>
      </c>
      <c r="D39" s="107">
        <v>2004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70">
        <v>24.8</v>
      </c>
      <c r="K39" s="26">
        <v>0</v>
      </c>
      <c r="L39" s="99">
        <f t="shared" si="0"/>
        <v>24.8</v>
      </c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12" ht="15" customHeight="1">
      <c r="A40" s="57">
        <v>32</v>
      </c>
      <c r="B40" s="102" t="s">
        <v>480</v>
      </c>
      <c r="C40" s="100" t="s">
        <v>114</v>
      </c>
      <c r="D40" s="59">
        <v>2004</v>
      </c>
      <c r="E40" s="61">
        <v>0</v>
      </c>
      <c r="F40" s="61">
        <v>0</v>
      </c>
      <c r="G40" s="61">
        <v>0</v>
      </c>
      <c r="H40" s="34">
        <v>4.800000000000001</v>
      </c>
      <c r="I40" s="68">
        <v>19.344</v>
      </c>
      <c r="J40" s="61">
        <v>0</v>
      </c>
      <c r="K40" s="26">
        <v>0</v>
      </c>
      <c r="L40" s="99">
        <f t="shared" si="0"/>
        <v>24.144000000000002</v>
      </c>
    </row>
    <row r="41" spans="1:12" ht="15" customHeight="1">
      <c r="A41" s="57">
        <v>33</v>
      </c>
      <c r="B41" s="130" t="s">
        <v>487</v>
      </c>
      <c r="C41" s="130" t="s">
        <v>77</v>
      </c>
      <c r="D41" s="59">
        <v>2003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101">
        <v>17.82</v>
      </c>
      <c r="L41" s="99">
        <f t="shared" si="0"/>
        <v>17.82</v>
      </c>
    </row>
    <row r="42" spans="1:12" ht="15" customHeight="1">
      <c r="A42" s="57">
        <v>34</v>
      </c>
      <c r="B42" s="37" t="s">
        <v>506</v>
      </c>
      <c r="C42" s="65" t="s">
        <v>37</v>
      </c>
      <c r="D42" s="59">
        <v>2003</v>
      </c>
      <c r="E42" s="61">
        <v>0</v>
      </c>
      <c r="F42" s="61">
        <v>0</v>
      </c>
      <c r="G42" s="62">
        <v>0</v>
      </c>
      <c r="H42" s="62">
        <v>10</v>
      </c>
      <c r="I42" s="62">
        <v>0</v>
      </c>
      <c r="J42" s="62">
        <v>0</v>
      </c>
      <c r="K42" s="63">
        <v>5.94</v>
      </c>
      <c r="L42" s="99">
        <f t="shared" si="0"/>
        <v>15.940000000000001</v>
      </c>
    </row>
    <row r="43" spans="1:12" ht="15" customHeight="1">
      <c r="A43" s="57">
        <v>35</v>
      </c>
      <c r="B43" s="100" t="s">
        <v>514</v>
      </c>
      <c r="C43" s="100" t="s">
        <v>272</v>
      </c>
      <c r="D43" s="107">
        <v>2004</v>
      </c>
      <c r="E43" s="61">
        <v>0</v>
      </c>
      <c r="F43" s="61">
        <v>0</v>
      </c>
      <c r="G43" s="62">
        <v>0</v>
      </c>
      <c r="H43" s="61">
        <v>0</v>
      </c>
      <c r="I43" s="61">
        <v>0</v>
      </c>
      <c r="J43" s="70">
        <v>12.8</v>
      </c>
      <c r="K43" s="26">
        <v>0</v>
      </c>
      <c r="L43" s="99">
        <f t="shared" si="0"/>
        <v>12.8</v>
      </c>
    </row>
    <row r="44" spans="1:12" ht="15" customHeight="1">
      <c r="A44" s="57">
        <v>36</v>
      </c>
      <c r="B44" s="37" t="s">
        <v>503</v>
      </c>
      <c r="C44" s="65" t="s">
        <v>79</v>
      </c>
      <c r="D44" s="59">
        <v>2003</v>
      </c>
      <c r="E44" s="61">
        <v>0</v>
      </c>
      <c r="F44" s="61">
        <v>0</v>
      </c>
      <c r="G44" s="62">
        <v>0</v>
      </c>
      <c r="H44" s="62">
        <v>12</v>
      </c>
      <c r="I44" s="62">
        <v>0</v>
      </c>
      <c r="J44" s="62">
        <v>0</v>
      </c>
      <c r="K44" s="26">
        <v>0</v>
      </c>
      <c r="L44" s="99">
        <f t="shared" si="0"/>
        <v>12</v>
      </c>
    </row>
    <row r="45" spans="1:12" ht="15" customHeight="1">
      <c r="A45" s="57">
        <v>37</v>
      </c>
      <c r="B45" s="130" t="s">
        <v>471</v>
      </c>
      <c r="C45" s="130" t="s">
        <v>53</v>
      </c>
      <c r="D45" s="59">
        <v>2003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101">
        <v>11.88</v>
      </c>
      <c r="L45" s="99">
        <f t="shared" si="0"/>
        <v>11.88</v>
      </c>
    </row>
    <row r="46" spans="1:12" ht="15" customHeight="1">
      <c r="A46" s="57">
        <v>38</v>
      </c>
      <c r="B46" s="100" t="s">
        <v>479</v>
      </c>
      <c r="C46" s="100" t="s">
        <v>37</v>
      </c>
      <c r="D46" s="59">
        <v>2004</v>
      </c>
      <c r="E46" s="61">
        <v>0</v>
      </c>
      <c r="F46" s="61">
        <v>0</v>
      </c>
      <c r="G46" s="61">
        <v>0</v>
      </c>
      <c r="H46" s="61">
        <v>0</v>
      </c>
      <c r="I46" s="60">
        <v>5.952000000000001</v>
      </c>
      <c r="J46" s="61">
        <v>0</v>
      </c>
      <c r="K46" s="101">
        <v>4.95</v>
      </c>
      <c r="L46" s="99">
        <f t="shared" si="0"/>
        <v>10.902000000000001</v>
      </c>
    </row>
    <row r="47" spans="1:12" ht="15" customHeight="1">
      <c r="A47" s="57">
        <v>39</v>
      </c>
      <c r="B47" s="130" t="s">
        <v>489</v>
      </c>
      <c r="C47" s="130" t="s">
        <v>97</v>
      </c>
      <c r="D47" s="59">
        <v>2003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101">
        <v>9.9</v>
      </c>
      <c r="L47" s="99">
        <f t="shared" si="0"/>
        <v>9.9</v>
      </c>
    </row>
    <row r="48" spans="1:12" ht="15" customHeight="1">
      <c r="A48" s="57">
        <v>40</v>
      </c>
      <c r="B48" s="102" t="s">
        <v>521</v>
      </c>
      <c r="C48" s="100" t="s">
        <v>522</v>
      </c>
      <c r="D48" s="59">
        <v>2004</v>
      </c>
      <c r="E48" s="61">
        <v>0</v>
      </c>
      <c r="F48" s="61">
        <v>0</v>
      </c>
      <c r="G48" s="61">
        <v>0</v>
      </c>
      <c r="H48" s="34">
        <v>9.600000000000001</v>
      </c>
      <c r="I48" s="70">
        <v>0</v>
      </c>
      <c r="J48" s="61">
        <v>0</v>
      </c>
      <c r="K48" s="26">
        <v>0</v>
      </c>
      <c r="L48" s="99">
        <f t="shared" si="0"/>
        <v>9.600000000000001</v>
      </c>
    </row>
    <row r="49" spans="1:12" ht="15" customHeight="1">
      <c r="A49" s="57">
        <v>40</v>
      </c>
      <c r="B49" s="100" t="s">
        <v>486</v>
      </c>
      <c r="C49" s="100" t="s">
        <v>273</v>
      </c>
      <c r="D49" s="107">
        <v>2004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70">
        <v>9.600000000000001</v>
      </c>
      <c r="K49" s="26">
        <v>0</v>
      </c>
      <c r="L49" s="99">
        <f t="shared" si="0"/>
        <v>9.600000000000001</v>
      </c>
    </row>
    <row r="50" spans="1:12" ht="15" customHeight="1">
      <c r="A50" s="57">
        <v>42</v>
      </c>
      <c r="B50" s="100" t="s">
        <v>465</v>
      </c>
      <c r="C50" s="71" t="s">
        <v>74</v>
      </c>
      <c r="D50" s="59">
        <v>2003</v>
      </c>
      <c r="E50" s="61">
        <v>0</v>
      </c>
      <c r="F50" s="61">
        <v>0</v>
      </c>
      <c r="G50" s="62">
        <v>0</v>
      </c>
      <c r="H50" s="62">
        <v>9</v>
      </c>
      <c r="I50" s="62">
        <v>0</v>
      </c>
      <c r="J50" s="62">
        <v>0</v>
      </c>
      <c r="K50" s="26">
        <v>0</v>
      </c>
      <c r="L50" s="99">
        <f t="shared" si="0"/>
        <v>9</v>
      </c>
    </row>
    <row r="51" spans="1:12" ht="15" customHeight="1">
      <c r="A51" s="57">
        <v>43</v>
      </c>
      <c r="B51" s="100" t="s">
        <v>523</v>
      </c>
      <c r="C51" s="100" t="s">
        <v>21</v>
      </c>
      <c r="D51" s="59">
        <v>2004</v>
      </c>
      <c r="E51" s="61">
        <v>0</v>
      </c>
      <c r="F51" s="61">
        <v>0</v>
      </c>
      <c r="G51" s="61">
        <v>0</v>
      </c>
      <c r="H51" s="70">
        <v>8</v>
      </c>
      <c r="I51" s="70">
        <v>0</v>
      </c>
      <c r="J51" s="61">
        <v>0</v>
      </c>
      <c r="K51" s="26">
        <v>0</v>
      </c>
      <c r="L51" s="99">
        <f t="shared" si="0"/>
        <v>8</v>
      </c>
    </row>
    <row r="52" spans="1:12" ht="15" customHeight="1">
      <c r="A52" s="57">
        <v>44</v>
      </c>
      <c r="B52" s="130" t="s">
        <v>524</v>
      </c>
      <c r="C52" s="130" t="s">
        <v>21</v>
      </c>
      <c r="D52" s="59">
        <v>2004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101">
        <v>7.92</v>
      </c>
      <c r="L52" s="99">
        <f t="shared" si="0"/>
        <v>7.92</v>
      </c>
    </row>
    <row r="53" spans="1:12" ht="15" customHeight="1">
      <c r="A53" s="57">
        <v>45</v>
      </c>
      <c r="B53" s="100" t="s">
        <v>525</v>
      </c>
      <c r="C53" s="100" t="s">
        <v>142</v>
      </c>
      <c r="D53" s="59">
        <v>2004</v>
      </c>
      <c r="E53" s="61">
        <v>0</v>
      </c>
      <c r="F53" s="61">
        <v>0</v>
      </c>
      <c r="G53" s="62">
        <v>0</v>
      </c>
      <c r="H53" s="70">
        <v>7.2</v>
      </c>
      <c r="I53" s="70">
        <v>0</v>
      </c>
      <c r="J53" s="61">
        <v>0</v>
      </c>
      <c r="K53" s="26">
        <v>0</v>
      </c>
      <c r="L53" s="99">
        <f t="shared" si="0"/>
        <v>7.2</v>
      </c>
    </row>
    <row r="54" spans="1:12" ht="15" customHeight="1">
      <c r="A54" s="57">
        <v>46</v>
      </c>
      <c r="B54" s="37" t="s">
        <v>510</v>
      </c>
      <c r="C54" s="78" t="s">
        <v>21</v>
      </c>
      <c r="D54" s="59">
        <v>2003</v>
      </c>
      <c r="E54" s="61">
        <v>0</v>
      </c>
      <c r="F54" s="61">
        <v>0</v>
      </c>
      <c r="G54" s="62">
        <v>0</v>
      </c>
      <c r="H54" s="62">
        <v>6</v>
      </c>
      <c r="I54" s="62">
        <v>0</v>
      </c>
      <c r="J54" s="62">
        <v>0</v>
      </c>
      <c r="K54" s="26">
        <v>0</v>
      </c>
      <c r="L54" s="99">
        <f t="shared" si="0"/>
        <v>6</v>
      </c>
    </row>
    <row r="55" spans="1:12" ht="15" customHeight="1">
      <c r="A55" s="57">
        <v>47</v>
      </c>
      <c r="B55" s="37" t="s">
        <v>526</v>
      </c>
      <c r="C55" s="65" t="s">
        <v>58</v>
      </c>
      <c r="D55" s="59">
        <v>2003</v>
      </c>
      <c r="E55" s="61">
        <v>0</v>
      </c>
      <c r="F55" s="61">
        <v>0</v>
      </c>
      <c r="G55" s="62">
        <v>0</v>
      </c>
      <c r="H55" s="62">
        <v>5</v>
      </c>
      <c r="I55" s="62">
        <v>0</v>
      </c>
      <c r="J55" s="62">
        <v>0</v>
      </c>
      <c r="K55" s="26">
        <v>0</v>
      </c>
      <c r="L55" s="99">
        <f t="shared" si="0"/>
        <v>5</v>
      </c>
    </row>
    <row r="56" spans="1:12" ht="15" customHeight="1">
      <c r="A56" s="57">
        <v>48</v>
      </c>
      <c r="B56" s="130" t="s">
        <v>527</v>
      </c>
      <c r="C56" s="130" t="s">
        <v>53</v>
      </c>
      <c r="D56" s="59">
        <v>2004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101">
        <v>3.96</v>
      </c>
      <c r="L56" s="99">
        <f t="shared" si="0"/>
        <v>3.96</v>
      </c>
    </row>
    <row r="57" spans="1:12" ht="15" customHeight="1">
      <c r="A57" s="57">
        <v>49</v>
      </c>
      <c r="B57" s="37" t="s">
        <v>483</v>
      </c>
      <c r="C57" s="65" t="s">
        <v>484</v>
      </c>
      <c r="D57" s="59">
        <v>2004</v>
      </c>
      <c r="E57" s="61">
        <v>0</v>
      </c>
      <c r="F57" s="61">
        <v>0</v>
      </c>
      <c r="G57" s="62">
        <v>0</v>
      </c>
      <c r="H57" s="70">
        <v>0</v>
      </c>
      <c r="I57" s="70">
        <v>0</v>
      </c>
      <c r="J57" s="70">
        <v>3.6</v>
      </c>
      <c r="K57" s="26">
        <v>0</v>
      </c>
      <c r="L57" s="99">
        <f t="shared" si="0"/>
        <v>3.6</v>
      </c>
    </row>
    <row r="58" spans="1:12" ht="15" customHeight="1">
      <c r="A58" s="57">
        <v>50</v>
      </c>
      <c r="B58" s="100" t="s">
        <v>511</v>
      </c>
      <c r="C58" s="100" t="s">
        <v>93</v>
      </c>
      <c r="D58" s="59">
        <v>2004</v>
      </c>
      <c r="E58" s="61">
        <v>0</v>
      </c>
      <c r="F58" s="61">
        <v>0</v>
      </c>
      <c r="G58" s="61">
        <v>0</v>
      </c>
      <c r="H58" s="61">
        <v>0</v>
      </c>
      <c r="I58" s="60">
        <v>2.9760000000000004</v>
      </c>
      <c r="J58" s="61">
        <v>0</v>
      </c>
      <c r="K58" s="26">
        <v>0</v>
      </c>
      <c r="L58" s="99">
        <f t="shared" si="0"/>
        <v>2.9760000000000004</v>
      </c>
    </row>
    <row r="59" spans="1:12" ht="15" customHeight="1">
      <c r="A59" s="57">
        <v>50</v>
      </c>
      <c r="B59" s="130" t="s">
        <v>528</v>
      </c>
      <c r="C59" s="130" t="s">
        <v>51</v>
      </c>
      <c r="D59" s="59">
        <v>2004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101">
        <v>2.97</v>
      </c>
      <c r="L59" s="99">
        <f t="shared" si="0"/>
        <v>2.97</v>
      </c>
    </row>
    <row r="60" spans="1:12" ht="15" customHeight="1">
      <c r="A60" s="57">
        <v>52</v>
      </c>
      <c r="B60" s="100" t="s">
        <v>476</v>
      </c>
      <c r="C60" s="100" t="s">
        <v>277</v>
      </c>
      <c r="D60" s="107">
        <v>2004</v>
      </c>
      <c r="E60" s="61">
        <v>0</v>
      </c>
      <c r="F60" s="61">
        <v>0</v>
      </c>
      <c r="G60" s="62">
        <v>0</v>
      </c>
      <c r="H60" s="61">
        <v>0</v>
      </c>
      <c r="I60" s="61">
        <v>0</v>
      </c>
      <c r="J60" s="70">
        <v>2.4000000000000004</v>
      </c>
      <c r="K60" s="26">
        <v>0</v>
      </c>
      <c r="L60" s="99">
        <f t="shared" si="0"/>
        <v>2.4000000000000004</v>
      </c>
    </row>
    <row r="61" spans="1:12" ht="15" customHeight="1">
      <c r="A61" s="57">
        <v>53</v>
      </c>
      <c r="B61" s="100" t="s">
        <v>508</v>
      </c>
      <c r="C61" s="71" t="s">
        <v>100</v>
      </c>
      <c r="D61" s="59">
        <v>2003</v>
      </c>
      <c r="E61" s="61">
        <v>0</v>
      </c>
      <c r="F61" s="61">
        <v>0</v>
      </c>
      <c r="G61" s="61">
        <v>0</v>
      </c>
      <c r="H61" s="62">
        <v>2</v>
      </c>
      <c r="I61" s="62">
        <v>0</v>
      </c>
      <c r="J61" s="62">
        <v>0</v>
      </c>
      <c r="K61" s="26">
        <v>0</v>
      </c>
      <c r="L61" s="99">
        <f t="shared" si="0"/>
        <v>2</v>
      </c>
    </row>
    <row r="62" spans="1:12" ht="15" customHeight="1">
      <c r="A62" s="57">
        <v>53</v>
      </c>
      <c r="B62" s="130" t="s">
        <v>475</v>
      </c>
      <c r="C62" s="130" t="s">
        <v>58</v>
      </c>
      <c r="D62" s="59">
        <v>2004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101">
        <v>1.98</v>
      </c>
      <c r="L62" s="99">
        <f t="shared" si="0"/>
        <v>1.98</v>
      </c>
    </row>
    <row r="63" spans="1:12" ht="15" customHeight="1">
      <c r="A63" s="57">
        <v>55</v>
      </c>
      <c r="B63" s="100" t="s">
        <v>529</v>
      </c>
      <c r="C63" s="100" t="s">
        <v>97</v>
      </c>
      <c r="D63" s="59">
        <v>2004</v>
      </c>
      <c r="E63" s="61">
        <v>0</v>
      </c>
      <c r="F63" s="61">
        <v>0</v>
      </c>
      <c r="G63" s="62">
        <v>0</v>
      </c>
      <c r="H63" s="61">
        <v>0</v>
      </c>
      <c r="I63" s="60">
        <v>1.8600000000000003</v>
      </c>
      <c r="J63" s="61">
        <v>0</v>
      </c>
      <c r="K63" s="26">
        <v>0</v>
      </c>
      <c r="L63" s="99">
        <f t="shared" si="0"/>
        <v>1.8600000000000003</v>
      </c>
    </row>
    <row r="64" spans="1:12" ht="15" customHeight="1">
      <c r="A64" s="57">
        <v>56</v>
      </c>
      <c r="B64" s="102" t="s">
        <v>530</v>
      </c>
      <c r="C64" s="100" t="s">
        <v>136</v>
      </c>
      <c r="D64" s="59">
        <v>2004</v>
      </c>
      <c r="E64" s="61">
        <v>0</v>
      </c>
      <c r="F64" s="61">
        <v>0</v>
      </c>
      <c r="G64" s="62">
        <v>0</v>
      </c>
      <c r="H64" s="34">
        <v>1.6</v>
      </c>
      <c r="I64" s="70">
        <v>0</v>
      </c>
      <c r="J64" s="61">
        <v>0</v>
      </c>
      <c r="K64" s="26">
        <v>0</v>
      </c>
      <c r="L64" s="99">
        <f t="shared" si="0"/>
        <v>1.6</v>
      </c>
    </row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25390625" style="1" customWidth="1"/>
    <col min="2" max="2" width="19.125" style="1" customWidth="1"/>
    <col min="3" max="3" width="15.75390625" style="1" customWidth="1"/>
    <col min="4" max="4" width="4.875" style="1" customWidth="1"/>
    <col min="5" max="7" width="8.875" style="1" customWidth="1"/>
    <col min="8" max="10" width="8.875" style="3" customWidth="1"/>
    <col min="11" max="11" width="10.50390625" style="3" customWidth="1"/>
    <col min="12" max="12" width="9.75390625" style="3" customWidth="1"/>
    <col min="13" max="13" width="9.50390625" style="3" customWidth="1"/>
    <col min="14" max="14" width="6.50390625" style="1" customWidth="1"/>
    <col min="15" max="16384" width="8.87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ht="15.75" customHeight="1">
      <c r="A2" s="4"/>
    </row>
    <row r="3" ht="15" customHeight="1">
      <c r="A3" s="7" t="s">
        <v>531</v>
      </c>
    </row>
    <row r="4" spans="1:7" ht="16.5" customHeight="1">
      <c r="A4" s="114"/>
      <c r="B4" s="114"/>
      <c r="C4" s="114"/>
      <c r="D4" s="114"/>
      <c r="E4" s="114"/>
      <c r="F4" s="9"/>
      <c r="G4" s="9"/>
    </row>
    <row r="5" spans="1:14" ht="34.5" customHeight="1">
      <c r="A5" s="166" t="s">
        <v>2</v>
      </c>
      <c r="B5" s="167" t="s">
        <v>3</v>
      </c>
      <c r="C5" s="167" t="s">
        <v>4</v>
      </c>
      <c r="D5" s="166" t="s">
        <v>5</v>
      </c>
      <c r="E5" s="14" t="s">
        <v>6</v>
      </c>
      <c r="F5" s="14" t="s">
        <v>7</v>
      </c>
      <c r="G5" s="14" t="s">
        <v>8</v>
      </c>
      <c r="H5" s="166" t="s">
        <v>9</v>
      </c>
      <c r="I5" s="15" t="s">
        <v>85</v>
      </c>
      <c r="J5" s="15" t="s">
        <v>104</v>
      </c>
      <c r="K5" s="16" t="s">
        <v>105</v>
      </c>
      <c r="L5" s="16" t="s">
        <v>11</v>
      </c>
      <c r="M5" s="16" t="s">
        <v>86</v>
      </c>
      <c r="N5" s="166" t="s">
        <v>13</v>
      </c>
    </row>
    <row r="6" spans="1:14" ht="18.75" customHeight="1">
      <c r="A6" s="166"/>
      <c r="B6" s="167"/>
      <c r="C6" s="167"/>
      <c r="D6" s="166"/>
      <c r="E6" s="18" t="s">
        <v>391</v>
      </c>
      <c r="F6" s="18" t="s">
        <v>15</v>
      </c>
      <c r="G6" s="18" t="s">
        <v>16</v>
      </c>
      <c r="H6" s="166"/>
      <c r="I6" s="18" t="s">
        <v>15</v>
      </c>
      <c r="J6" s="19" t="s">
        <v>15</v>
      </c>
      <c r="K6" s="18" t="s">
        <v>15</v>
      </c>
      <c r="L6" s="18" t="s">
        <v>106</v>
      </c>
      <c r="M6" s="20" t="s">
        <v>107</v>
      </c>
      <c r="N6" s="166"/>
    </row>
    <row r="7" spans="1:14" s="2" customFormat="1" ht="12.75" customHeight="1">
      <c r="A7" s="21">
        <v>1</v>
      </c>
      <c r="B7" s="37" t="s">
        <v>477</v>
      </c>
      <c r="C7" s="112" t="s">
        <v>76</v>
      </c>
      <c r="D7" s="159">
        <v>2004</v>
      </c>
      <c r="E7" s="24">
        <v>0</v>
      </c>
      <c r="F7" s="24">
        <v>40.800000000000004</v>
      </c>
      <c r="G7" s="24">
        <v>48</v>
      </c>
      <c r="H7" s="68">
        <v>73</v>
      </c>
      <c r="I7" s="34">
        <v>80</v>
      </c>
      <c r="J7" s="34">
        <v>80</v>
      </c>
      <c r="K7" s="34">
        <v>52</v>
      </c>
      <c r="L7" s="31">
        <v>100</v>
      </c>
      <c r="M7" s="103">
        <v>96</v>
      </c>
      <c r="N7" s="170">
        <f aca="true" t="shared" si="0" ref="N7:N66">LARGE(E7:G7,1)+LARGE(E7:G7,2)+LARGE(H7:M7,1)+LARGE(H7:M7,2)+LARGE(H7:M7,3)</f>
        <v>364.8</v>
      </c>
    </row>
    <row r="8" spans="1:14" s="2" customFormat="1" ht="12.75" customHeight="1">
      <c r="A8" s="21">
        <v>2</v>
      </c>
      <c r="B8" s="37" t="s">
        <v>476</v>
      </c>
      <c r="C8" s="71" t="s">
        <v>76</v>
      </c>
      <c r="D8" s="159">
        <v>2004</v>
      </c>
      <c r="E8" s="24">
        <v>0</v>
      </c>
      <c r="F8" s="24">
        <v>16</v>
      </c>
      <c r="G8" s="24">
        <v>30.64</v>
      </c>
      <c r="H8" s="68">
        <v>12</v>
      </c>
      <c r="I8" s="34">
        <v>64</v>
      </c>
      <c r="J8" s="34">
        <v>44</v>
      </c>
      <c r="K8" s="34">
        <v>80</v>
      </c>
      <c r="L8" s="31">
        <v>80</v>
      </c>
      <c r="M8" s="103">
        <v>45.12</v>
      </c>
      <c r="N8" s="170">
        <f t="shared" si="0"/>
        <v>270.64</v>
      </c>
    </row>
    <row r="9" spans="1:14" s="2" customFormat="1" ht="12.75" customHeight="1">
      <c r="A9" s="21">
        <v>3</v>
      </c>
      <c r="B9" s="32" t="s">
        <v>514</v>
      </c>
      <c r="C9" s="71" t="s">
        <v>58</v>
      </c>
      <c r="D9" s="159">
        <v>2004</v>
      </c>
      <c r="E9" s="24">
        <v>0</v>
      </c>
      <c r="F9" s="24">
        <v>20.8</v>
      </c>
      <c r="G9" s="24">
        <v>39.04</v>
      </c>
      <c r="H9" s="68">
        <v>18</v>
      </c>
      <c r="I9" s="34">
        <v>44</v>
      </c>
      <c r="J9" s="34">
        <v>16</v>
      </c>
      <c r="K9" s="34">
        <v>64</v>
      </c>
      <c r="L9" s="31">
        <v>51</v>
      </c>
      <c r="M9" s="103">
        <v>62.4</v>
      </c>
      <c r="N9" s="170">
        <f t="shared" si="0"/>
        <v>237.24</v>
      </c>
    </row>
    <row r="10" spans="1:14" s="2" customFormat="1" ht="12.75" customHeight="1">
      <c r="A10" s="21">
        <v>4</v>
      </c>
      <c r="B10" s="32" t="s">
        <v>532</v>
      </c>
      <c r="C10" s="33" t="s">
        <v>93</v>
      </c>
      <c r="D10" s="159">
        <v>2003</v>
      </c>
      <c r="E10" s="31">
        <v>0</v>
      </c>
      <c r="F10" s="24">
        <v>34</v>
      </c>
      <c r="G10" s="24">
        <v>0</v>
      </c>
      <c r="H10" s="68">
        <v>44</v>
      </c>
      <c r="I10" s="34">
        <v>47</v>
      </c>
      <c r="J10" s="24">
        <v>0</v>
      </c>
      <c r="K10" s="31">
        <v>0</v>
      </c>
      <c r="L10" s="31">
        <v>31</v>
      </c>
      <c r="M10" s="103">
        <v>76.8</v>
      </c>
      <c r="N10" s="170">
        <f t="shared" si="0"/>
        <v>201.8</v>
      </c>
    </row>
    <row r="11" spans="1:14" s="2" customFormat="1" ht="12.75" customHeight="1">
      <c r="A11" s="21">
        <v>5</v>
      </c>
      <c r="B11" s="32" t="s">
        <v>454</v>
      </c>
      <c r="C11" s="33" t="s">
        <v>37</v>
      </c>
      <c r="D11" s="159">
        <v>2004</v>
      </c>
      <c r="E11" s="24">
        <v>14.8</v>
      </c>
      <c r="F11" s="24">
        <v>0</v>
      </c>
      <c r="G11" s="24">
        <v>22.24</v>
      </c>
      <c r="H11" s="31">
        <v>0</v>
      </c>
      <c r="I11" s="34">
        <v>17.6</v>
      </c>
      <c r="J11" s="34">
        <v>37.6</v>
      </c>
      <c r="K11" s="34">
        <v>40.800000000000004</v>
      </c>
      <c r="L11" s="31">
        <v>28</v>
      </c>
      <c r="M11" s="103">
        <v>11.52</v>
      </c>
      <c r="N11" s="170">
        <f t="shared" si="0"/>
        <v>143.44</v>
      </c>
    </row>
    <row r="12" spans="1:14" s="2" customFormat="1" ht="12.75" customHeight="1">
      <c r="A12" s="21">
        <v>6</v>
      </c>
      <c r="B12" s="32" t="s">
        <v>462</v>
      </c>
      <c r="C12" s="33" t="s">
        <v>46</v>
      </c>
      <c r="D12" s="159">
        <v>2003</v>
      </c>
      <c r="E12" s="31">
        <v>0</v>
      </c>
      <c r="F12" s="24">
        <v>0</v>
      </c>
      <c r="G12" s="24">
        <v>0</v>
      </c>
      <c r="H12" s="31">
        <v>0</v>
      </c>
      <c r="I12" s="34">
        <v>28</v>
      </c>
      <c r="J12" s="24">
        <v>0</v>
      </c>
      <c r="K12" s="31">
        <v>0</v>
      </c>
      <c r="L12" s="31">
        <v>65</v>
      </c>
      <c r="M12" s="103">
        <v>48.96</v>
      </c>
      <c r="N12" s="170">
        <f t="shared" si="0"/>
        <v>141.96</v>
      </c>
    </row>
    <row r="13" spans="1:14" s="2" customFormat="1" ht="12.75" customHeight="1">
      <c r="A13" s="21">
        <v>7</v>
      </c>
      <c r="B13" s="37" t="s">
        <v>474</v>
      </c>
      <c r="C13" s="71" t="s">
        <v>79</v>
      </c>
      <c r="D13" s="159">
        <v>2004</v>
      </c>
      <c r="E13" s="24">
        <v>0</v>
      </c>
      <c r="F13" s="24">
        <v>0</v>
      </c>
      <c r="G13" s="24">
        <v>0</v>
      </c>
      <c r="H13" s="31">
        <v>0</v>
      </c>
      <c r="I13" s="34">
        <v>34.4</v>
      </c>
      <c r="J13" s="34">
        <v>40.800000000000004</v>
      </c>
      <c r="K13" s="34">
        <v>44</v>
      </c>
      <c r="L13" s="31">
        <v>43</v>
      </c>
      <c r="M13" s="26">
        <v>0</v>
      </c>
      <c r="N13" s="170">
        <f t="shared" si="0"/>
        <v>127.80000000000001</v>
      </c>
    </row>
    <row r="14" spans="1:14" s="2" customFormat="1" ht="12.75" customHeight="1">
      <c r="A14" s="21">
        <v>8</v>
      </c>
      <c r="B14" s="37" t="s">
        <v>533</v>
      </c>
      <c r="C14" s="73" t="s">
        <v>58</v>
      </c>
      <c r="D14" s="159">
        <v>2003</v>
      </c>
      <c r="E14" s="24">
        <v>0</v>
      </c>
      <c r="F14" s="31">
        <v>0</v>
      </c>
      <c r="G14" s="31">
        <v>0</v>
      </c>
      <c r="H14" s="68">
        <v>20</v>
      </c>
      <c r="I14" s="34">
        <v>40</v>
      </c>
      <c r="J14" s="31">
        <v>0</v>
      </c>
      <c r="K14" s="24">
        <v>0</v>
      </c>
      <c r="L14" s="24">
        <v>55</v>
      </c>
      <c r="M14" s="25">
        <v>29.76</v>
      </c>
      <c r="N14" s="170">
        <f t="shared" si="0"/>
        <v>124.76</v>
      </c>
    </row>
    <row r="15" spans="1:14" s="2" customFormat="1" ht="12.75" customHeight="1">
      <c r="A15" s="21">
        <v>9</v>
      </c>
      <c r="B15" s="37" t="s">
        <v>473</v>
      </c>
      <c r="C15" s="73" t="s">
        <v>100</v>
      </c>
      <c r="D15" s="159">
        <v>2004</v>
      </c>
      <c r="E15" s="24">
        <v>0</v>
      </c>
      <c r="F15" s="24">
        <v>0</v>
      </c>
      <c r="G15" s="24">
        <v>0</v>
      </c>
      <c r="H15" s="31">
        <v>0</v>
      </c>
      <c r="I15" s="34">
        <v>20.8</v>
      </c>
      <c r="J15" s="34">
        <v>64</v>
      </c>
      <c r="K15" s="34">
        <v>32</v>
      </c>
      <c r="L15" s="31">
        <v>1</v>
      </c>
      <c r="M15" s="26">
        <v>0</v>
      </c>
      <c r="N15" s="170">
        <f t="shared" si="0"/>
        <v>116.8</v>
      </c>
    </row>
    <row r="16" spans="1:14" s="2" customFormat="1" ht="12.75" customHeight="1">
      <c r="A16" s="21">
        <v>10</v>
      </c>
      <c r="B16" s="37" t="s">
        <v>504</v>
      </c>
      <c r="C16" s="73" t="s">
        <v>29</v>
      </c>
      <c r="D16" s="159">
        <v>2004</v>
      </c>
      <c r="E16" s="24">
        <v>0</v>
      </c>
      <c r="F16" s="24">
        <v>0</v>
      </c>
      <c r="G16" s="24">
        <v>0</v>
      </c>
      <c r="H16" s="68">
        <v>12</v>
      </c>
      <c r="I16" s="34">
        <v>40.800000000000004</v>
      </c>
      <c r="J16" s="34">
        <v>34.4</v>
      </c>
      <c r="K16" s="34">
        <v>8</v>
      </c>
      <c r="L16" s="34">
        <v>0</v>
      </c>
      <c r="M16" s="36">
        <v>19.2</v>
      </c>
      <c r="N16" s="170">
        <f t="shared" si="0"/>
        <v>94.4</v>
      </c>
    </row>
    <row r="17" spans="1:14" s="2" customFormat="1" ht="12.75" customHeight="1">
      <c r="A17" s="21">
        <v>11</v>
      </c>
      <c r="B17" s="37" t="s">
        <v>534</v>
      </c>
      <c r="C17" s="73" t="s">
        <v>100</v>
      </c>
      <c r="D17" s="159">
        <v>2004</v>
      </c>
      <c r="E17" s="24">
        <v>0</v>
      </c>
      <c r="F17" s="24">
        <v>0</v>
      </c>
      <c r="G17" s="31">
        <v>0</v>
      </c>
      <c r="H17" s="31">
        <v>0</v>
      </c>
      <c r="I17" s="34">
        <v>37.6</v>
      </c>
      <c r="J17" s="34">
        <v>22.4</v>
      </c>
      <c r="K17" s="34">
        <v>29.6</v>
      </c>
      <c r="L17" s="31">
        <v>9</v>
      </c>
      <c r="M17" s="26">
        <v>0</v>
      </c>
      <c r="N17" s="170">
        <f t="shared" si="0"/>
        <v>89.6</v>
      </c>
    </row>
    <row r="18" spans="1:14" s="2" customFormat="1" ht="12.75" customHeight="1">
      <c r="A18" s="21">
        <v>12</v>
      </c>
      <c r="B18" s="37" t="s">
        <v>469</v>
      </c>
      <c r="C18" s="73" t="s">
        <v>121</v>
      </c>
      <c r="D18" s="159">
        <v>2004</v>
      </c>
      <c r="E18" s="24">
        <v>0</v>
      </c>
      <c r="F18" s="24">
        <v>0</v>
      </c>
      <c r="G18" s="31">
        <v>0</v>
      </c>
      <c r="H18" s="31">
        <v>0</v>
      </c>
      <c r="I18" s="34">
        <v>52</v>
      </c>
      <c r="J18" s="34">
        <v>17.6</v>
      </c>
      <c r="K18" s="34">
        <v>19.200000000000003</v>
      </c>
      <c r="L18" s="31">
        <v>2</v>
      </c>
      <c r="M18" s="26">
        <v>0</v>
      </c>
      <c r="N18" s="170">
        <f t="shared" si="0"/>
        <v>88.80000000000001</v>
      </c>
    </row>
    <row r="19" spans="1:14" s="2" customFormat="1" ht="12.75" customHeight="1">
      <c r="A19" s="21">
        <v>13</v>
      </c>
      <c r="B19" s="69" t="s">
        <v>535</v>
      </c>
      <c r="C19" s="112" t="s">
        <v>185</v>
      </c>
      <c r="D19" s="159">
        <v>2003</v>
      </c>
      <c r="E19" s="24">
        <v>0</v>
      </c>
      <c r="F19" s="24">
        <v>0</v>
      </c>
      <c r="G19" s="24">
        <v>0</v>
      </c>
      <c r="H19" s="68">
        <v>8</v>
      </c>
      <c r="I19" s="31">
        <v>0</v>
      </c>
      <c r="J19" s="31">
        <v>0</v>
      </c>
      <c r="K19" s="24">
        <v>0</v>
      </c>
      <c r="L19" s="24">
        <v>47</v>
      </c>
      <c r="M19" s="36">
        <v>24.96</v>
      </c>
      <c r="N19" s="170">
        <f t="shared" si="0"/>
        <v>79.96000000000001</v>
      </c>
    </row>
    <row r="20" spans="1:14" s="2" customFormat="1" ht="12.75" customHeight="1">
      <c r="A20" s="21">
        <v>14</v>
      </c>
      <c r="B20" s="164" t="s">
        <v>461</v>
      </c>
      <c r="C20" s="112" t="s">
        <v>58</v>
      </c>
      <c r="D20" s="159">
        <v>2004</v>
      </c>
      <c r="E20" s="24">
        <v>0</v>
      </c>
      <c r="F20" s="24">
        <v>0</v>
      </c>
      <c r="G20" s="24">
        <v>0</v>
      </c>
      <c r="H20" s="31">
        <v>0</v>
      </c>
      <c r="I20" s="34">
        <v>29.6</v>
      </c>
      <c r="J20" s="34">
        <v>29.6</v>
      </c>
      <c r="K20" s="34">
        <v>16</v>
      </c>
      <c r="L20" s="34">
        <v>0</v>
      </c>
      <c r="M20" s="36">
        <v>2.88</v>
      </c>
      <c r="N20" s="170">
        <f t="shared" si="0"/>
        <v>75.2</v>
      </c>
    </row>
    <row r="21" spans="1:14" s="2" customFormat="1" ht="12.75" customHeight="1">
      <c r="A21" s="21">
        <v>15</v>
      </c>
      <c r="B21" s="32" t="s">
        <v>536</v>
      </c>
      <c r="C21" s="33" t="s">
        <v>93</v>
      </c>
      <c r="D21" s="159">
        <v>2003</v>
      </c>
      <c r="E21" s="31">
        <v>0</v>
      </c>
      <c r="F21" s="24">
        <v>0</v>
      </c>
      <c r="G21" s="24">
        <v>0</v>
      </c>
      <c r="H21" s="31">
        <v>0</v>
      </c>
      <c r="I21" s="34">
        <v>22</v>
      </c>
      <c r="J21" s="24">
        <v>0</v>
      </c>
      <c r="K21" s="31">
        <v>0</v>
      </c>
      <c r="L21" s="31">
        <v>10</v>
      </c>
      <c r="M21" s="103">
        <v>38.4</v>
      </c>
      <c r="N21" s="170">
        <f t="shared" si="0"/>
        <v>70.4</v>
      </c>
    </row>
    <row r="22" spans="1:14" s="2" customFormat="1" ht="12.75" customHeight="1">
      <c r="A22" s="21">
        <v>16</v>
      </c>
      <c r="B22" s="37" t="s">
        <v>463</v>
      </c>
      <c r="C22" s="71" t="s">
        <v>29</v>
      </c>
      <c r="D22" s="159">
        <v>2003</v>
      </c>
      <c r="E22" s="31">
        <v>0</v>
      </c>
      <c r="F22" s="24">
        <v>0</v>
      </c>
      <c r="G22" s="24">
        <v>0</v>
      </c>
      <c r="H22" s="31">
        <v>0</v>
      </c>
      <c r="I22" s="31">
        <v>0</v>
      </c>
      <c r="J22" s="24">
        <v>0</v>
      </c>
      <c r="K22" s="31">
        <v>0</v>
      </c>
      <c r="L22" s="31">
        <v>16</v>
      </c>
      <c r="M22" s="103">
        <v>52.8</v>
      </c>
      <c r="N22" s="170">
        <f t="shared" si="0"/>
        <v>68.8</v>
      </c>
    </row>
    <row r="23" spans="1:14" s="2" customFormat="1" ht="12.75" customHeight="1">
      <c r="A23" s="21">
        <v>17</v>
      </c>
      <c r="B23" s="32" t="s">
        <v>465</v>
      </c>
      <c r="C23" s="33" t="s">
        <v>23</v>
      </c>
      <c r="D23" s="159">
        <v>2003</v>
      </c>
      <c r="E23" s="31">
        <v>0</v>
      </c>
      <c r="F23" s="24">
        <v>0</v>
      </c>
      <c r="G23" s="31">
        <v>0</v>
      </c>
      <c r="H23" s="68">
        <v>7.5</v>
      </c>
      <c r="I23" s="31">
        <v>0</v>
      </c>
      <c r="J23" s="24">
        <v>0</v>
      </c>
      <c r="K23" s="31">
        <v>0</v>
      </c>
      <c r="L23" s="31">
        <v>37</v>
      </c>
      <c r="M23" s="103">
        <v>21.12</v>
      </c>
      <c r="N23" s="170">
        <f t="shared" si="0"/>
        <v>65.62</v>
      </c>
    </row>
    <row r="24" spans="1:14" s="2" customFormat="1" ht="12.75" customHeight="1">
      <c r="A24" s="21">
        <v>18</v>
      </c>
      <c r="B24" s="37" t="s">
        <v>537</v>
      </c>
      <c r="C24" s="73" t="s">
        <v>496</v>
      </c>
      <c r="D24" s="159">
        <v>2004</v>
      </c>
      <c r="E24" s="24">
        <v>0</v>
      </c>
      <c r="F24" s="24">
        <v>0</v>
      </c>
      <c r="G24" s="24">
        <v>0</v>
      </c>
      <c r="H24" s="31">
        <v>0</v>
      </c>
      <c r="I24" s="34">
        <v>8</v>
      </c>
      <c r="J24" s="34">
        <v>27.200000000000003</v>
      </c>
      <c r="K24" s="34">
        <v>24.8</v>
      </c>
      <c r="L24" s="34">
        <v>0</v>
      </c>
      <c r="M24" s="26">
        <v>0</v>
      </c>
      <c r="N24" s="170">
        <f t="shared" si="0"/>
        <v>60</v>
      </c>
    </row>
    <row r="25" spans="1:14" s="2" customFormat="1" ht="12.75" customHeight="1">
      <c r="A25" s="21">
        <v>19</v>
      </c>
      <c r="B25" s="37" t="s">
        <v>538</v>
      </c>
      <c r="C25" s="33" t="s">
        <v>93</v>
      </c>
      <c r="D25" s="159">
        <v>2003</v>
      </c>
      <c r="E25" s="31">
        <v>0</v>
      </c>
      <c r="F25" s="31">
        <v>0</v>
      </c>
      <c r="G25" s="24">
        <v>0</v>
      </c>
      <c r="H25" s="31">
        <v>0</v>
      </c>
      <c r="I25" s="34">
        <v>4</v>
      </c>
      <c r="J25" s="24">
        <v>0</v>
      </c>
      <c r="K25" s="31">
        <v>0</v>
      </c>
      <c r="L25" s="34">
        <v>19</v>
      </c>
      <c r="M25" s="36">
        <v>35.52</v>
      </c>
      <c r="N25" s="170">
        <f t="shared" si="0"/>
        <v>58.52</v>
      </c>
    </row>
    <row r="26" spans="1:14" s="2" customFormat="1" ht="12.75" customHeight="1">
      <c r="A26" s="21">
        <v>20</v>
      </c>
      <c r="B26" s="37" t="s">
        <v>468</v>
      </c>
      <c r="C26" s="73" t="s">
        <v>76</v>
      </c>
      <c r="D26" s="159">
        <v>2004</v>
      </c>
      <c r="E26" s="24">
        <v>0</v>
      </c>
      <c r="F26" s="24">
        <v>0</v>
      </c>
      <c r="G26" s="31">
        <v>0</v>
      </c>
      <c r="H26" s="31">
        <v>0</v>
      </c>
      <c r="I26" s="31">
        <v>0</v>
      </c>
      <c r="J26" s="34">
        <v>12.8</v>
      </c>
      <c r="K26" s="34">
        <v>37.6</v>
      </c>
      <c r="L26" s="31">
        <v>3</v>
      </c>
      <c r="M26" s="103">
        <v>7.68</v>
      </c>
      <c r="N26" s="170">
        <f t="shared" si="0"/>
        <v>58.080000000000005</v>
      </c>
    </row>
    <row r="27" spans="1:14" s="2" customFormat="1" ht="12.75" customHeight="1">
      <c r="A27" s="21">
        <v>21</v>
      </c>
      <c r="B27" s="32" t="s">
        <v>539</v>
      </c>
      <c r="C27" s="33" t="s">
        <v>93</v>
      </c>
      <c r="D27" s="159">
        <v>2003</v>
      </c>
      <c r="E27" s="24">
        <v>0</v>
      </c>
      <c r="F27" s="24">
        <v>0</v>
      </c>
      <c r="G27" s="24">
        <v>0</v>
      </c>
      <c r="H27" s="68">
        <v>2</v>
      </c>
      <c r="I27" s="34">
        <v>26</v>
      </c>
      <c r="J27" s="31">
        <v>0</v>
      </c>
      <c r="K27" s="24">
        <v>0</v>
      </c>
      <c r="L27" s="24">
        <v>22</v>
      </c>
      <c r="M27" s="26">
        <v>0</v>
      </c>
      <c r="N27" s="170">
        <f t="shared" si="0"/>
        <v>50</v>
      </c>
    </row>
    <row r="28" spans="1:14" s="2" customFormat="1" ht="12.75" customHeight="1">
      <c r="A28" s="21">
        <v>22</v>
      </c>
      <c r="B28" s="37" t="s">
        <v>540</v>
      </c>
      <c r="C28" s="112" t="s">
        <v>97</v>
      </c>
      <c r="D28" s="159">
        <v>2003</v>
      </c>
      <c r="E28" s="31">
        <v>0</v>
      </c>
      <c r="F28" s="24">
        <v>0</v>
      </c>
      <c r="G28" s="31">
        <v>0</v>
      </c>
      <c r="H28" s="68">
        <v>1.8</v>
      </c>
      <c r="I28" s="34">
        <v>12</v>
      </c>
      <c r="J28" s="24">
        <v>0</v>
      </c>
      <c r="K28" s="31">
        <v>0</v>
      </c>
      <c r="L28" s="31">
        <v>34</v>
      </c>
      <c r="M28" s="26">
        <v>0</v>
      </c>
      <c r="N28" s="170">
        <f t="shared" si="0"/>
        <v>47.8</v>
      </c>
    </row>
    <row r="29" spans="1:14" s="2" customFormat="1" ht="12.75" customHeight="1">
      <c r="A29" s="21">
        <v>23</v>
      </c>
      <c r="B29" s="100" t="s">
        <v>541</v>
      </c>
      <c r="C29" s="100" t="s">
        <v>76</v>
      </c>
      <c r="D29" s="174">
        <v>2003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34">
        <v>19</v>
      </c>
      <c r="M29" s="36">
        <v>26.88</v>
      </c>
      <c r="N29" s="170">
        <f t="shared" si="0"/>
        <v>45.879999999999995</v>
      </c>
    </row>
    <row r="30" spans="1:14" ht="12.75" customHeight="1">
      <c r="A30" s="21">
        <v>24</v>
      </c>
      <c r="B30" s="37" t="s">
        <v>542</v>
      </c>
      <c r="C30" s="73" t="s">
        <v>74</v>
      </c>
      <c r="D30" s="159">
        <v>2004</v>
      </c>
      <c r="E30" s="24">
        <v>0</v>
      </c>
      <c r="F30" s="24">
        <v>0</v>
      </c>
      <c r="G30" s="24">
        <v>0</v>
      </c>
      <c r="H30" s="31">
        <v>0</v>
      </c>
      <c r="I30" s="31">
        <v>0</v>
      </c>
      <c r="J30" s="34">
        <v>9.600000000000001</v>
      </c>
      <c r="K30" s="34">
        <v>20.8</v>
      </c>
      <c r="L30" s="34">
        <v>0</v>
      </c>
      <c r="M30" s="36">
        <v>15.36</v>
      </c>
      <c r="N30" s="170">
        <f t="shared" si="0"/>
        <v>45.76</v>
      </c>
    </row>
    <row r="31" spans="1:14" ht="12.75" customHeight="1">
      <c r="A31" s="21">
        <v>25</v>
      </c>
      <c r="B31" s="37" t="s">
        <v>543</v>
      </c>
      <c r="C31" s="100" t="s">
        <v>79</v>
      </c>
      <c r="D31" s="159">
        <v>2004</v>
      </c>
      <c r="E31" s="24">
        <v>0</v>
      </c>
      <c r="F31" s="24">
        <v>0</v>
      </c>
      <c r="G31" s="24">
        <v>0</v>
      </c>
      <c r="H31" s="31">
        <v>0</v>
      </c>
      <c r="I31" s="34">
        <v>24.8</v>
      </c>
      <c r="J31" s="34">
        <v>7.2</v>
      </c>
      <c r="K31" s="34">
        <v>9.600000000000001</v>
      </c>
      <c r="L31" s="34">
        <v>0</v>
      </c>
      <c r="M31" s="26">
        <v>0</v>
      </c>
      <c r="N31" s="170">
        <f t="shared" si="0"/>
        <v>41.60000000000001</v>
      </c>
    </row>
    <row r="32" spans="1:14" ht="12.75" customHeight="1">
      <c r="A32" s="21">
        <v>26</v>
      </c>
      <c r="B32" s="130" t="s">
        <v>544</v>
      </c>
      <c r="C32" s="100" t="s">
        <v>29</v>
      </c>
      <c r="D32" s="159">
        <v>2003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36">
        <v>41.28</v>
      </c>
      <c r="N32" s="170">
        <f t="shared" si="0"/>
        <v>41.28</v>
      </c>
    </row>
    <row r="33" spans="1:14" ht="12.75" customHeight="1">
      <c r="A33" s="21">
        <v>27</v>
      </c>
      <c r="B33" s="71" t="s">
        <v>545</v>
      </c>
      <c r="C33" s="71" t="s">
        <v>58</v>
      </c>
      <c r="D33" s="66">
        <v>2004</v>
      </c>
      <c r="E33" s="24">
        <v>0</v>
      </c>
      <c r="F33" s="24">
        <v>0</v>
      </c>
      <c r="G33" s="31">
        <v>0</v>
      </c>
      <c r="H33" s="31">
        <v>0</v>
      </c>
      <c r="I33" s="31">
        <v>0</v>
      </c>
      <c r="J33" s="31">
        <v>0</v>
      </c>
      <c r="K33" s="24">
        <v>0</v>
      </c>
      <c r="L33" s="24">
        <v>40</v>
      </c>
      <c r="M33" s="26">
        <v>0</v>
      </c>
      <c r="N33" s="170">
        <f t="shared" si="0"/>
        <v>40</v>
      </c>
    </row>
    <row r="34" spans="1:14" ht="12.75" customHeight="1">
      <c r="A34" s="21">
        <v>27</v>
      </c>
      <c r="B34" s="37" t="s">
        <v>520</v>
      </c>
      <c r="C34" s="73" t="s">
        <v>244</v>
      </c>
      <c r="D34" s="159">
        <v>2004</v>
      </c>
      <c r="E34" s="24">
        <v>0</v>
      </c>
      <c r="F34" s="24">
        <v>0</v>
      </c>
      <c r="G34" s="31">
        <v>0</v>
      </c>
      <c r="H34" s="31">
        <v>0</v>
      </c>
      <c r="I34" s="34">
        <v>4.800000000000001</v>
      </c>
      <c r="J34" s="34">
        <v>32</v>
      </c>
      <c r="K34" s="34">
        <v>3.2</v>
      </c>
      <c r="L34" s="34">
        <v>0</v>
      </c>
      <c r="M34" s="26">
        <v>0</v>
      </c>
      <c r="N34" s="170">
        <f t="shared" si="0"/>
        <v>40</v>
      </c>
    </row>
    <row r="35" spans="1:14" ht="12.75" customHeight="1">
      <c r="A35" s="21">
        <v>29</v>
      </c>
      <c r="B35" s="138" t="s">
        <v>489</v>
      </c>
      <c r="C35" s="100" t="s">
        <v>383</v>
      </c>
      <c r="D35" s="159">
        <v>2003</v>
      </c>
      <c r="E35" s="24">
        <v>0</v>
      </c>
      <c r="F35" s="24">
        <v>0</v>
      </c>
      <c r="G35" s="31">
        <v>0</v>
      </c>
      <c r="H35" s="30">
        <v>4</v>
      </c>
      <c r="I35" s="24">
        <v>0</v>
      </c>
      <c r="J35" s="24">
        <v>0</v>
      </c>
      <c r="K35" s="24">
        <v>0</v>
      </c>
      <c r="L35" s="31">
        <v>0</v>
      </c>
      <c r="M35" s="103">
        <v>32.64</v>
      </c>
      <c r="N35" s="170">
        <f t="shared" si="0"/>
        <v>36.64</v>
      </c>
    </row>
    <row r="36" spans="1:14" ht="12.75" customHeight="1">
      <c r="A36" s="21">
        <v>30</v>
      </c>
      <c r="B36" s="138" t="s">
        <v>546</v>
      </c>
      <c r="C36" s="100" t="s">
        <v>383</v>
      </c>
      <c r="D36" s="159">
        <v>2003</v>
      </c>
      <c r="E36" s="24">
        <v>0</v>
      </c>
      <c r="F36" s="24">
        <v>0</v>
      </c>
      <c r="G36" s="31">
        <v>0</v>
      </c>
      <c r="H36" s="30">
        <v>13</v>
      </c>
      <c r="I36" s="24">
        <v>0</v>
      </c>
      <c r="J36" s="24">
        <v>0</v>
      </c>
      <c r="K36" s="24">
        <v>0</v>
      </c>
      <c r="L36" s="31">
        <v>0</v>
      </c>
      <c r="M36" s="103">
        <v>23.04</v>
      </c>
      <c r="N36" s="170">
        <f t="shared" si="0"/>
        <v>36.04</v>
      </c>
    </row>
    <row r="37" spans="1:14" ht="12.75" customHeight="1">
      <c r="A37" s="21">
        <v>31</v>
      </c>
      <c r="B37" s="37" t="s">
        <v>529</v>
      </c>
      <c r="C37" s="100" t="s">
        <v>383</v>
      </c>
      <c r="D37" s="159">
        <v>2004</v>
      </c>
      <c r="E37" s="24">
        <v>0</v>
      </c>
      <c r="F37" s="24">
        <v>0</v>
      </c>
      <c r="G37" s="31">
        <v>0</v>
      </c>
      <c r="H37" s="31">
        <v>0</v>
      </c>
      <c r="I37" s="34">
        <v>6.4</v>
      </c>
      <c r="J37" s="34">
        <v>11.2</v>
      </c>
      <c r="K37" s="34">
        <v>14.4</v>
      </c>
      <c r="L37" s="34">
        <v>0</v>
      </c>
      <c r="M37" s="26">
        <v>0</v>
      </c>
      <c r="N37" s="170">
        <f t="shared" si="0"/>
        <v>32</v>
      </c>
    </row>
    <row r="38" spans="1:14" ht="12.75" customHeight="1">
      <c r="A38" s="21">
        <v>32</v>
      </c>
      <c r="B38" s="37" t="s">
        <v>547</v>
      </c>
      <c r="C38" s="113" t="s">
        <v>25</v>
      </c>
      <c r="D38" s="159">
        <v>2003</v>
      </c>
      <c r="E38" s="24">
        <v>0</v>
      </c>
      <c r="F38" s="24">
        <v>0</v>
      </c>
      <c r="G38" s="31">
        <v>0</v>
      </c>
      <c r="H38" s="31">
        <v>0</v>
      </c>
      <c r="I38" s="34">
        <v>5</v>
      </c>
      <c r="J38" s="31">
        <v>0</v>
      </c>
      <c r="K38" s="24">
        <v>0</v>
      </c>
      <c r="L38" s="24">
        <v>26</v>
      </c>
      <c r="M38" s="26">
        <v>0</v>
      </c>
      <c r="N38" s="170">
        <f t="shared" si="0"/>
        <v>31</v>
      </c>
    </row>
    <row r="39" spans="1:14" ht="12.75" customHeight="1">
      <c r="A39" s="21">
        <v>33</v>
      </c>
      <c r="B39" s="37" t="s">
        <v>508</v>
      </c>
      <c r="C39" s="71" t="s">
        <v>100</v>
      </c>
      <c r="D39" s="159">
        <v>2003</v>
      </c>
      <c r="E39" s="31">
        <v>0</v>
      </c>
      <c r="F39" s="24">
        <v>0</v>
      </c>
      <c r="G39" s="24">
        <v>0</v>
      </c>
      <c r="H39" s="31">
        <v>0</v>
      </c>
      <c r="I39" s="34">
        <v>20</v>
      </c>
      <c r="J39" s="24">
        <v>0</v>
      </c>
      <c r="K39" s="31">
        <v>0</v>
      </c>
      <c r="L39" s="31">
        <v>8</v>
      </c>
      <c r="M39" s="26">
        <v>0</v>
      </c>
      <c r="N39" s="170">
        <f t="shared" si="0"/>
        <v>28</v>
      </c>
    </row>
    <row r="40" spans="1:14" ht="12.75" customHeight="1">
      <c r="A40" s="21">
        <v>34</v>
      </c>
      <c r="B40" s="32" t="s">
        <v>548</v>
      </c>
      <c r="C40" s="112" t="s">
        <v>496</v>
      </c>
      <c r="D40" s="159">
        <v>2003</v>
      </c>
      <c r="E40" s="24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4">
        <v>0</v>
      </c>
      <c r="L40" s="24">
        <v>24</v>
      </c>
      <c r="M40" s="26">
        <v>0</v>
      </c>
      <c r="N40" s="170">
        <f t="shared" si="0"/>
        <v>24</v>
      </c>
    </row>
    <row r="41" spans="1:14" ht="12.75" customHeight="1">
      <c r="A41" s="21">
        <v>35</v>
      </c>
      <c r="B41" s="37" t="s">
        <v>455</v>
      </c>
      <c r="C41" s="73" t="s">
        <v>21</v>
      </c>
      <c r="D41" s="159">
        <v>2004</v>
      </c>
      <c r="E41" s="24">
        <v>0</v>
      </c>
      <c r="F41" s="24">
        <v>0</v>
      </c>
      <c r="G41" s="31">
        <v>0</v>
      </c>
      <c r="H41" s="31">
        <v>0</v>
      </c>
      <c r="I41" s="34">
        <v>11.2</v>
      </c>
      <c r="J41" s="31">
        <v>0</v>
      </c>
      <c r="K41" s="34">
        <v>5.6</v>
      </c>
      <c r="L41" s="34">
        <v>0</v>
      </c>
      <c r="M41" s="36">
        <v>6.72</v>
      </c>
      <c r="N41" s="170">
        <f t="shared" si="0"/>
        <v>23.519999999999996</v>
      </c>
    </row>
    <row r="42" spans="1:14" ht="12.75" customHeight="1">
      <c r="A42" s="21">
        <v>36</v>
      </c>
      <c r="B42" s="37" t="s">
        <v>549</v>
      </c>
      <c r="C42" s="73" t="s">
        <v>100</v>
      </c>
      <c r="D42" s="159">
        <v>2004</v>
      </c>
      <c r="E42" s="24">
        <v>0</v>
      </c>
      <c r="F42" s="24">
        <v>0</v>
      </c>
      <c r="G42" s="31">
        <v>0</v>
      </c>
      <c r="H42" s="31">
        <v>0</v>
      </c>
      <c r="I42" s="34">
        <v>16</v>
      </c>
      <c r="J42" s="34">
        <v>6.4</v>
      </c>
      <c r="K42" s="24">
        <v>0</v>
      </c>
      <c r="L42" s="34">
        <v>0</v>
      </c>
      <c r="M42" s="26">
        <v>0</v>
      </c>
      <c r="N42" s="170">
        <f t="shared" si="0"/>
        <v>22.4</v>
      </c>
    </row>
    <row r="43" spans="1:14" ht="12.75" customHeight="1">
      <c r="A43" s="21">
        <v>37</v>
      </c>
      <c r="B43" s="37" t="s">
        <v>470</v>
      </c>
      <c r="C43" s="73" t="s">
        <v>76</v>
      </c>
      <c r="D43" s="159">
        <v>2004</v>
      </c>
      <c r="E43" s="24">
        <v>0</v>
      </c>
      <c r="F43" s="24">
        <v>0</v>
      </c>
      <c r="G43" s="24">
        <v>0</v>
      </c>
      <c r="H43" s="31">
        <v>0</v>
      </c>
      <c r="I43" s="31">
        <v>0</v>
      </c>
      <c r="J43" s="31">
        <v>0</v>
      </c>
      <c r="K43" s="34">
        <v>11.2</v>
      </c>
      <c r="L43" s="31">
        <v>7</v>
      </c>
      <c r="M43" s="26">
        <v>0</v>
      </c>
      <c r="N43" s="170">
        <f t="shared" si="0"/>
        <v>18.2</v>
      </c>
    </row>
    <row r="44" spans="1:14" ht="12.75" customHeight="1">
      <c r="A44" s="21">
        <v>38</v>
      </c>
      <c r="B44" s="37" t="s">
        <v>550</v>
      </c>
      <c r="C44" s="73" t="s">
        <v>185</v>
      </c>
      <c r="D44" s="159">
        <v>2004</v>
      </c>
      <c r="E44" s="24">
        <v>0</v>
      </c>
      <c r="F44" s="24">
        <v>0</v>
      </c>
      <c r="G44" s="31">
        <v>0</v>
      </c>
      <c r="H44" s="31">
        <v>0</v>
      </c>
      <c r="I44" s="31">
        <v>0</v>
      </c>
      <c r="J44" s="31">
        <v>0</v>
      </c>
      <c r="K44" s="34">
        <v>17.6</v>
      </c>
      <c r="L44" s="34">
        <v>0</v>
      </c>
      <c r="M44" s="26">
        <v>0</v>
      </c>
      <c r="N44" s="170">
        <f t="shared" si="0"/>
        <v>17.6</v>
      </c>
    </row>
    <row r="45" spans="1:14" ht="12.75" customHeight="1">
      <c r="A45" s="21">
        <v>39</v>
      </c>
      <c r="B45" s="134" t="s">
        <v>551</v>
      </c>
      <c r="C45" s="100" t="s">
        <v>29</v>
      </c>
      <c r="D45" s="107" t="s">
        <v>552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36">
        <v>17.28</v>
      </c>
      <c r="N45" s="170">
        <f t="shared" si="0"/>
        <v>17.28</v>
      </c>
    </row>
    <row r="46" spans="1:14" ht="12.75" customHeight="1">
      <c r="A46" s="21">
        <v>40</v>
      </c>
      <c r="B46" s="37" t="s">
        <v>464</v>
      </c>
      <c r="C46" s="71" t="s">
        <v>21</v>
      </c>
      <c r="D46" s="159">
        <v>2003</v>
      </c>
      <c r="E46" s="24">
        <v>0</v>
      </c>
      <c r="F46" s="31">
        <v>0</v>
      </c>
      <c r="G46" s="24">
        <v>0</v>
      </c>
      <c r="H46" s="31">
        <v>0</v>
      </c>
      <c r="I46" s="34">
        <v>1</v>
      </c>
      <c r="J46" s="31">
        <v>0</v>
      </c>
      <c r="K46" s="24">
        <v>0</v>
      </c>
      <c r="L46" s="24">
        <v>6</v>
      </c>
      <c r="M46" s="25">
        <v>9.6</v>
      </c>
      <c r="N46" s="170">
        <f t="shared" si="0"/>
        <v>16.6</v>
      </c>
    </row>
    <row r="47" spans="1:14" ht="12.75" customHeight="1">
      <c r="A47" s="21">
        <v>41</v>
      </c>
      <c r="B47" s="37" t="s">
        <v>553</v>
      </c>
      <c r="C47" s="73" t="s">
        <v>74</v>
      </c>
      <c r="D47" s="159">
        <v>2004</v>
      </c>
      <c r="E47" s="24">
        <v>0</v>
      </c>
      <c r="F47" s="24">
        <v>0</v>
      </c>
      <c r="G47" s="31">
        <v>0</v>
      </c>
      <c r="H47" s="31">
        <v>0</v>
      </c>
      <c r="I47" s="34">
        <v>3.2</v>
      </c>
      <c r="J47" s="31">
        <v>0</v>
      </c>
      <c r="K47" s="34">
        <v>6.800000000000001</v>
      </c>
      <c r="L47" s="34">
        <v>0</v>
      </c>
      <c r="M47" s="36">
        <v>5.28</v>
      </c>
      <c r="N47" s="170">
        <f t="shared" si="0"/>
        <v>15.280000000000001</v>
      </c>
    </row>
    <row r="48" spans="1:14" ht="12.75" customHeight="1">
      <c r="A48" s="21">
        <v>42</v>
      </c>
      <c r="B48" s="37" t="s">
        <v>554</v>
      </c>
      <c r="C48" s="73" t="s">
        <v>100</v>
      </c>
      <c r="D48" s="159">
        <v>2004</v>
      </c>
      <c r="E48" s="24">
        <v>0</v>
      </c>
      <c r="F48" s="24">
        <v>0</v>
      </c>
      <c r="G48" s="31">
        <v>0</v>
      </c>
      <c r="H48" s="31">
        <v>0</v>
      </c>
      <c r="I48" s="34">
        <v>14.4</v>
      </c>
      <c r="J48" s="31">
        <v>0</v>
      </c>
      <c r="K48" s="24">
        <v>0</v>
      </c>
      <c r="L48" s="34">
        <v>0</v>
      </c>
      <c r="M48" s="26">
        <v>0</v>
      </c>
      <c r="N48" s="170">
        <f t="shared" si="0"/>
        <v>14.4</v>
      </c>
    </row>
    <row r="49" spans="1:14" ht="12.75" customHeight="1">
      <c r="A49" s="21">
        <v>43</v>
      </c>
      <c r="B49" s="32" t="s">
        <v>513</v>
      </c>
      <c r="C49" s="33" t="s">
        <v>58</v>
      </c>
      <c r="D49" s="159">
        <v>2003</v>
      </c>
      <c r="E49" s="24">
        <v>0</v>
      </c>
      <c r="F49" s="24">
        <v>0</v>
      </c>
      <c r="G49" s="31">
        <v>0</v>
      </c>
      <c r="H49" s="31">
        <v>0</v>
      </c>
      <c r="I49" s="31">
        <v>0</v>
      </c>
      <c r="J49" s="31">
        <v>0</v>
      </c>
      <c r="K49" s="24">
        <v>0</v>
      </c>
      <c r="L49" s="24">
        <v>14</v>
      </c>
      <c r="M49" s="26">
        <v>0</v>
      </c>
      <c r="N49" s="170">
        <f t="shared" si="0"/>
        <v>14</v>
      </c>
    </row>
    <row r="50" spans="1:14" ht="12.75" customHeight="1">
      <c r="A50" s="21">
        <v>43</v>
      </c>
      <c r="B50" s="37" t="s">
        <v>503</v>
      </c>
      <c r="C50" s="33" t="s">
        <v>79</v>
      </c>
      <c r="D50" s="159">
        <v>2003</v>
      </c>
      <c r="E50" s="31">
        <v>0</v>
      </c>
      <c r="F50" s="31">
        <v>0</v>
      </c>
      <c r="G50" s="24">
        <v>0</v>
      </c>
      <c r="H50" s="31">
        <v>0</v>
      </c>
      <c r="I50" s="34">
        <v>2</v>
      </c>
      <c r="J50" s="24">
        <v>0</v>
      </c>
      <c r="K50" s="31">
        <v>0</v>
      </c>
      <c r="L50" s="31">
        <v>12</v>
      </c>
      <c r="M50" s="26">
        <v>0</v>
      </c>
      <c r="N50" s="170">
        <f t="shared" si="0"/>
        <v>14</v>
      </c>
    </row>
    <row r="51" spans="1:14" ht="12.75" customHeight="1">
      <c r="A51" s="21">
        <v>45</v>
      </c>
      <c r="B51" s="134" t="s">
        <v>459</v>
      </c>
      <c r="C51" s="130" t="s">
        <v>48</v>
      </c>
      <c r="D51" s="159">
        <v>2003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36">
        <v>13.44</v>
      </c>
      <c r="N51" s="170">
        <f t="shared" si="0"/>
        <v>13.44</v>
      </c>
    </row>
    <row r="52" spans="1:14" s="2" customFormat="1" ht="12.75" customHeight="1">
      <c r="A52" s="21">
        <v>46</v>
      </c>
      <c r="B52" s="37" t="s">
        <v>555</v>
      </c>
      <c r="C52" s="73" t="s">
        <v>76</v>
      </c>
      <c r="D52" s="159">
        <v>2004</v>
      </c>
      <c r="E52" s="24">
        <v>0</v>
      </c>
      <c r="F52" s="24">
        <v>0</v>
      </c>
      <c r="G52" s="24">
        <v>0</v>
      </c>
      <c r="H52" s="31">
        <v>0</v>
      </c>
      <c r="I52" s="34">
        <v>12.8</v>
      </c>
      <c r="J52" s="31">
        <v>0</v>
      </c>
      <c r="K52" s="24">
        <v>0</v>
      </c>
      <c r="L52" s="34">
        <v>0</v>
      </c>
      <c r="M52" s="26">
        <v>0</v>
      </c>
      <c r="N52" s="170">
        <f t="shared" si="0"/>
        <v>12.8</v>
      </c>
    </row>
    <row r="53" spans="1:14" ht="12.75" customHeight="1">
      <c r="A53" s="21">
        <v>47</v>
      </c>
      <c r="B53" s="37" t="s">
        <v>556</v>
      </c>
      <c r="C53" s="73" t="s">
        <v>74</v>
      </c>
      <c r="D53" s="159">
        <v>2004</v>
      </c>
      <c r="E53" s="24">
        <v>0</v>
      </c>
      <c r="F53" s="24">
        <v>0</v>
      </c>
      <c r="G53" s="24">
        <v>0</v>
      </c>
      <c r="H53" s="31">
        <v>0</v>
      </c>
      <c r="I53" s="34">
        <v>0.8</v>
      </c>
      <c r="J53" s="31">
        <v>0</v>
      </c>
      <c r="K53" s="24">
        <v>0</v>
      </c>
      <c r="L53" s="24">
        <v>4</v>
      </c>
      <c r="M53" s="25">
        <v>5.28</v>
      </c>
      <c r="N53" s="170">
        <f t="shared" si="0"/>
        <v>10.080000000000002</v>
      </c>
    </row>
    <row r="54" spans="1:14" ht="12.75" customHeight="1">
      <c r="A54" s="21">
        <v>48</v>
      </c>
      <c r="B54" s="37" t="s">
        <v>518</v>
      </c>
      <c r="C54" s="73" t="s">
        <v>74</v>
      </c>
      <c r="D54" s="159">
        <v>2004</v>
      </c>
      <c r="E54" s="24">
        <v>0</v>
      </c>
      <c r="F54" s="24">
        <v>0</v>
      </c>
      <c r="G54" s="31">
        <v>0</v>
      </c>
      <c r="H54" s="31">
        <v>0</v>
      </c>
      <c r="I54" s="24">
        <v>0</v>
      </c>
      <c r="J54" s="34">
        <v>4.800000000000001</v>
      </c>
      <c r="K54" s="34">
        <v>2.4000000000000004</v>
      </c>
      <c r="L54" s="34">
        <v>0</v>
      </c>
      <c r="M54" s="36">
        <v>1.92</v>
      </c>
      <c r="N54" s="170">
        <f t="shared" si="0"/>
        <v>9.120000000000001</v>
      </c>
    </row>
    <row r="55" spans="1:14" ht="12.75" customHeight="1">
      <c r="A55" s="21">
        <v>49</v>
      </c>
      <c r="B55" s="134" t="s">
        <v>557</v>
      </c>
      <c r="C55" s="130" t="s">
        <v>37</v>
      </c>
      <c r="D55" s="159">
        <v>2003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36">
        <v>8.64</v>
      </c>
      <c r="N55" s="170">
        <f t="shared" si="0"/>
        <v>8.64</v>
      </c>
    </row>
    <row r="56" spans="1:14" ht="12.75" customHeight="1">
      <c r="A56" s="21">
        <v>50</v>
      </c>
      <c r="B56" s="37" t="s">
        <v>512</v>
      </c>
      <c r="C56" s="73" t="s">
        <v>76</v>
      </c>
      <c r="D56" s="159">
        <v>2004</v>
      </c>
      <c r="E56" s="24">
        <v>0</v>
      </c>
      <c r="F56" s="24">
        <v>0</v>
      </c>
      <c r="G56" s="24">
        <v>0</v>
      </c>
      <c r="H56" s="31">
        <v>0</v>
      </c>
      <c r="I56" s="24">
        <v>0</v>
      </c>
      <c r="J56" s="34">
        <v>8</v>
      </c>
      <c r="K56" s="24">
        <v>0</v>
      </c>
      <c r="L56" s="34">
        <v>0</v>
      </c>
      <c r="M56" s="26">
        <v>0</v>
      </c>
      <c r="N56" s="170">
        <f t="shared" si="0"/>
        <v>8</v>
      </c>
    </row>
    <row r="57" spans="1:14" ht="12.75" customHeight="1">
      <c r="A57" s="21">
        <v>51</v>
      </c>
      <c r="B57" s="32" t="s">
        <v>494</v>
      </c>
      <c r="C57" s="33" t="s">
        <v>43</v>
      </c>
      <c r="D57" s="159">
        <v>2003</v>
      </c>
      <c r="E57" s="24">
        <v>0</v>
      </c>
      <c r="F57" s="31">
        <v>0</v>
      </c>
      <c r="G57" s="24">
        <v>0</v>
      </c>
      <c r="H57" s="31">
        <v>0</v>
      </c>
      <c r="I57" s="34">
        <v>7</v>
      </c>
      <c r="J57" s="31">
        <v>0</v>
      </c>
      <c r="K57" s="24">
        <v>0</v>
      </c>
      <c r="L57" s="34">
        <v>0</v>
      </c>
      <c r="M57" s="26">
        <v>0</v>
      </c>
      <c r="N57" s="170">
        <f t="shared" si="0"/>
        <v>7</v>
      </c>
    </row>
    <row r="58" spans="1:14" ht="12.75" customHeight="1">
      <c r="A58" s="21">
        <v>52</v>
      </c>
      <c r="B58" s="32" t="s">
        <v>457</v>
      </c>
      <c r="C58" s="33" t="s">
        <v>32</v>
      </c>
      <c r="D58" s="159">
        <v>2003</v>
      </c>
      <c r="E58" s="31">
        <v>0</v>
      </c>
      <c r="F58" s="31">
        <v>0</v>
      </c>
      <c r="G58" s="31">
        <v>0</v>
      </c>
      <c r="H58" s="31">
        <v>0</v>
      </c>
      <c r="I58" s="34">
        <v>6</v>
      </c>
      <c r="J58" s="24">
        <v>0</v>
      </c>
      <c r="K58" s="31">
        <v>0</v>
      </c>
      <c r="L58" s="34">
        <v>0</v>
      </c>
      <c r="M58" s="26">
        <v>0</v>
      </c>
      <c r="N58" s="170">
        <f t="shared" si="0"/>
        <v>6</v>
      </c>
    </row>
    <row r="59" spans="1:14" ht="12.75" customHeight="1">
      <c r="A59" s="21">
        <v>52</v>
      </c>
      <c r="B59" s="100" t="s">
        <v>558</v>
      </c>
      <c r="C59" s="100" t="s">
        <v>385</v>
      </c>
      <c r="D59" s="107" t="s">
        <v>552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34">
        <v>6</v>
      </c>
      <c r="L59" s="34">
        <v>0</v>
      </c>
      <c r="M59" s="26">
        <v>0</v>
      </c>
      <c r="N59" s="170">
        <f t="shared" si="0"/>
        <v>6</v>
      </c>
    </row>
    <row r="60" spans="1:14" ht="12.75" customHeight="1">
      <c r="A60" s="21">
        <v>54</v>
      </c>
      <c r="B60" s="100" t="s">
        <v>559</v>
      </c>
      <c r="C60" s="100" t="s">
        <v>79</v>
      </c>
      <c r="D60" s="174">
        <v>2003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31">
        <v>5</v>
      </c>
      <c r="M60" s="26">
        <v>0</v>
      </c>
      <c r="N60" s="170">
        <f t="shared" si="0"/>
        <v>5</v>
      </c>
    </row>
    <row r="61" spans="1:14" ht="12.75" customHeight="1">
      <c r="A61" s="21">
        <v>55</v>
      </c>
      <c r="B61" s="37" t="s">
        <v>560</v>
      </c>
      <c r="C61" s="73" t="s">
        <v>127</v>
      </c>
      <c r="D61" s="159">
        <v>2004</v>
      </c>
      <c r="E61" s="24">
        <v>0</v>
      </c>
      <c r="F61" s="24">
        <v>0</v>
      </c>
      <c r="G61" s="31">
        <v>0</v>
      </c>
      <c r="H61" s="31">
        <v>0</v>
      </c>
      <c r="I61" s="34">
        <v>4</v>
      </c>
      <c r="J61" s="31">
        <v>0</v>
      </c>
      <c r="K61" s="24">
        <v>0</v>
      </c>
      <c r="L61" s="34">
        <v>0</v>
      </c>
      <c r="M61" s="26">
        <v>0</v>
      </c>
      <c r="N61" s="170">
        <f t="shared" si="0"/>
        <v>4</v>
      </c>
    </row>
    <row r="62" spans="1:14" ht="12.75" customHeight="1">
      <c r="A62" s="21">
        <v>56</v>
      </c>
      <c r="B62" s="134" t="s">
        <v>561</v>
      </c>
      <c r="C62" s="130" t="s">
        <v>58</v>
      </c>
      <c r="D62" s="159">
        <v>2003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36">
        <v>3.84</v>
      </c>
      <c r="N62" s="170">
        <f t="shared" si="0"/>
        <v>3.84</v>
      </c>
    </row>
    <row r="63" spans="1:14" ht="12.75" customHeight="1">
      <c r="A63" s="21">
        <v>57</v>
      </c>
      <c r="B63" s="37" t="s">
        <v>562</v>
      </c>
      <c r="C63" s="73" t="s">
        <v>100</v>
      </c>
      <c r="D63" s="159">
        <v>2004</v>
      </c>
      <c r="E63" s="24">
        <v>0</v>
      </c>
      <c r="F63" s="24">
        <v>0</v>
      </c>
      <c r="G63" s="31">
        <v>0</v>
      </c>
      <c r="H63" s="31">
        <v>0</v>
      </c>
      <c r="I63" s="24">
        <v>0</v>
      </c>
      <c r="J63" s="31">
        <v>2</v>
      </c>
      <c r="K63" s="24">
        <v>0</v>
      </c>
      <c r="L63" s="34">
        <v>0</v>
      </c>
      <c r="M63" s="26">
        <v>0</v>
      </c>
      <c r="N63" s="170">
        <f t="shared" si="0"/>
        <v>2</v>
      </c>
    </row>
    <row r="64" spans="1:14" ht="12.75" customHeight="1">
      <c r="A64" s="21">
        <v>58</v>
      </c>
      <c r="B64" s="37" t="s">
        <v>563</v>
      </c>
      <c r="C64" s="73" t="s">
        <v>76</v>
      </c>
      <c r="D64" s="159">
        <v>2004</v>
      </c>
      <c r="E64" s="24">
        <v>0</v>
      </c>
      <c r="F64" s="24">
        <v>0</v>
      </c>
      <c r="G64" s="24">
        <v>0</v>
      </c>
      <c r="H64" s="31">
        <v>0</v>
      </c>
      <c r="I64" s="34">
        <v>1.6</v>
      </c>
      <c r="J64" s="31">
        <v>0</v>
      </c>
      <c r="K64" s="24">
        <v>0</v>
      </c>
      <c r="L64" s="34">
        <v>0</v>
      </c>
      <c r="M64" s="26">
        <v>0</v>
      </c>
      <c r="N64" s="170">
        <f t="shared" si="0"/>
        <v>1.6</v>
      </c>
    </row>
    <row r="65" spans="1:14" ht="12.75" customHeight="1">
      <c r="A65" s="21">
        <v>59</v>
      </c>
      <c r="B65" s="37" t="s">
        <v>505</v>
      </c>
      <c r="C65" s="73" t="s">
        <v>32</v>
      </c>
      <c r="D65" s="159">
        <v>2004</v>
      </c>
      <c r="E65" s="24">
        <v>1.2000000000000002</v>
      </c>
      <c r="F65" s="24">
        <v>0</v>
      </c>
      <c r="G65" s="24">
        <v>0</v>
      </c>
      <c r="H65" s="31">
        <v>0</v>
      </c>
      <c r="I65" s="24">
        <v>0</v>
      </c>
      <c r="J65" s="24">
        <v>0</v>
      </c>
      <c r="K65" s="24">
        <v>0</v>
      </c>
      <c r="L65" s="34">
        <v>0</v>
      </c>
      <c r="M65" s="26">
        <v>0</v>
      </c>
      <c r="N65" s="170">
        <f t="shared" si="0"/>
        <v>1.2000000000000002</v>
      </c>
    </row>
    <row r="66" spans="1:14" ht="12.75" customHeight="1">
      <c r="A66" s="21">
        <v>60</v>
      </c>
      <c r="B66" s="100" t="s">
        <v>511</v>
      </c>
      <c r="C66" s="100" t="s">
        <v>93</v>
      </c>
      <c r="D66" s="107" t="s">
        <v>552</v>
      </c>
      <c r="E66" s="24">
        <v>0</v>
      </c>
      <c r="F66" s="24">
        <v>0</v>
      </c>
      <c r="G66" s="31">
        <v>0</v>
      </c>
      <c r="H66" s="24">
        <v>0</v>
      </c>
      <c r="I66" s="24">
        <v>0</v>
      </c>
      <c r="J66" s="24">
        <v>0</v>
      </c>
      <c r="K66" s="34">
        <v>1</v>
      </c>
      <c r="L66" s="34">
        <v>0</v>
      </c>
      <c r="M66" s="26">
        <v>0</v>
      </c>
      <c r="N66" s="170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50390625" style="1" customWidth="1"/>
    <col min="3" max="3" width="16.875" style="1" customWidth="1"/>
    <col min="4" max="4" width="5.50390625" style="1" customWidth="1"/>
    <col min="5" max="6" width="8.875" style="1" customWidth="1"/>
    <col min="7" max="8" width="8.875" style="79" customWidth="1"/>
    <col min="9" max="9" width="11.125" style="79" customWidth="1"/>
    <col min="10" max="10" width="8.875" style="79" customWidth="1"/>
    <col min="11" max="11" width="10.50390625" style="79" customWidth="1"/>
    <col min="12" max="12" width="7.00390625" style="2" customWidth="1"/>
    <col min="13" max="13" width="9.50390625" style="2" customWidth="1"/>
    <col min="14" max="14" width="5.875" style="1" customWidth="1"/>
    <col min="15" max="16384" width="8.87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ht="15.75" customHeight="1">
      <c r="A2" s="4"/>
    </row>
    <row r="3" ht="15" customHeight="1">
      <c r="A3" s="7" t="s">
        <v>564</v>
      </c>
    </row>
    <row r="4" ht="12.75" customHeight="1"/>
    <row r="5" spans="1:14" ht="25.5" customHeight="1">
      <c r="A5" s="12" t="s">
        <v>2</v>
      </c>
      <c r="B5" s="93" t="s">
        <v>3</v>
      </c>
      <c r="C5" s="93" t="s">
        <v>4</v>
      </c>
      <c r="D5" s="12" t="s">
        <v>5</v>
      </c>
      <c r="E5" s="14" t="s">
        <v>203</v>
      </c>
      <c r="F5" s="14" t="s">
        <v>204</v>
      </c>
      <c r="G5" s="15" t="s">
        <v>205</v>
      </c>
      <c r="H5" s="16" t="s">
        <v>159</v>
      </c>
      <c r="I5" s="16" t="s">
        <v>160</v>
      </c>
      <c r="J5" s="16" t="s">
        <v>206</v>
      </c>
      <c r="K5" s="16" t="s">
        <v>207</v>
      </c>
      <c r="L5" s="15" t="s">
        <v>159</v>
      </c>
      <c r="M5" s="16" t="s">
        <v>70</v>
      </c>
      <c r="N5" s="12" t="s">
        <v>13</v>
      </c>
    </row>
    <row r="6" spans="1:14" ht="13.5" customHeight="1">
      <c r="A6" s="12"/>
      <c r="B6" s="93"/>
      <c r="C6" s="93"/>
      <c r="D6" s="12"/>
      <c r="E6" s="115">
        <v>43681</v>
      </c>
      <c r="F6" s="115">
        <v>43758</v>
      </c>
      <c r="G6" s="116">
        <v>43595</v>
      </c>
      <c r="H6" s="117">
        <v>43625</v>
      </c>
      <c r="I6" s="117">
        <v>43647</v>
      </c>
      <c r="J6" s="117">
        <v>43732</v>
      </c>
      <c r="K6" s="117">
        <v>43474</v>
      </c>
      <c r="L6" s="118">
        <v>44085</v>
      </c>
      <c r="M6" s="56">
        <v>44136</v>
      </c>
      <c r="N6" s="12"/>
    </row>
    <row r="7" spans="1:14" ht="12.75" customHeight="1">
      <c r="A7" s="12"/>
      <c r="B7" s="93"/>
      <c r="C7" s="93"/>
      <c r="D7" s="12"/>
      <c r="E7" s="18" t="s">
        <v>178</v>
      </c>
      <c r="F7" s="18" t="s">
        <v>162</v>
      </c>
      <c r="G7" s="18" t="s">
        <v>106</v>
      </c>
      <c r="H7" s="18" t="s">
        <v>565</v>
      </c>
      <c r="I7" s="18" t="s">
        <v>106</v>
      </c>
      <c r="J7" s="175" t="s">
        <v>566</v>
      </c>
      <c r="K7" s="175" t="s">
        <v>106</v>
      </c>
      <c r="L7" s="19" t="s">
        <v>162</v>
      </c>
      <c r="M7" s="20" t="s">
        <v>106</v>
      </c>
      <c r="N7" s="12"/>
    </row>
    <row r="8" spans="1:256" s="5" customFormat="1" ht="12.75" customHeight="1">
      <c r="A8" s="21">
        <v>1</v>
      </c>
      <c r="B8" s="94" t="s">
        <v>567</v>
      </c>
      <c r="C8" s="39" t="s">
        <v>32</v>
      </c>
      <c r="D8" s="145">
        <v>2005</v>
      </c>
      <c r="E8" s="168">
        <v>0</v>
      </c>
      <c r="F8" s="168">
        <v>6</v>
      </c>
      <c r="G8" s="34">
        <v>80</v>
      </c>
      <c r="H8" s="132">
        <v>80</v>
      </c>
      <c r="I8" s="34">
        <v>40</v>
      </c>
      <c r="J8" s="168">
        <v>0</v>
      </c>
      <c r="K8" s="176">
        <v>80</v>
      </c>
      <c r="L8" s="177">
        <v>48.75</v>
      </c>
      <c r="M8" s="177">
        <v>47</v>
      </c>
      <c r="N8" s="28">
        <f aca="true" t="shared" si="0" ref="N8:N61">LARGE(E8:F8,1)+LARGE(E8:F8,2)+LARGE(G8:M8,1)+LARGE(G8:M8,2)+LARGE(G8:M8,3)</f>
        <v>246</v>
      </c>
      <c r="IU8" s="1"/>
      <c r="IV8" s="1"/>
    </row>
    <row r="9" spans="1:256" s="5" customFormat="1" ht="12.75" customHeight="1">
      <c r="A9" s="21">
        <v>2</v>
      </c>
      <c r="B9" s="94" t="s">
        <v>568</v>
      </c>
      <c r="C9" s="39" t="s">
        <v>58</v>
      </c>
      <c r="D9" s="145">
        <v>2006</v>
      </c>
      <c r="E9" s="168">
        <v>0</v>
      </c>
      <c r="F9" s="168">
        <v>0</v>
      </c>
      <c r="G9" s="31">
        <v>0</v>
      </c>
      <c r="H9" s="68">
        <v>78.4</v>
      </c>
      <c r="I9" s="31">
        <v>0</v>
      </c>
      <c r="J9" s="68">
        <v>60</v>
      </c>
      <c r="K9" s="31">
        <v>55</v>
      </c>
      <c r="L9" s="34">
        <v>60</v>
      </c>
      <c r="M9" s="34">
        <v>100</v>
      </c>
      <c r="N9" s="28">
        <f t="shared" si="0"/>
        <v>238.4</v>
      </c>
      <c r="IU9" s="1"/>
      <c r="IV9" s="1"/>
    </row>
    <row r="10" spans="1:256" s="5" customFormat="1" ht="12.75" customHeight="1">
      <c r="A10" s="21">
        <v>3</v>
      </c>
      <c r="B10" s="94" t="s">
        <v>569</v>
      </c>
      <c r="C10" s="39" t="s">
        <v>37</v>
      </c>
      <c r="D10" s="145">
        <v>2005</v>
      </c>
      <c r="E10" s="168">
        <v>0</v>
      </c>
      <c r="F10" s="168">
        <v>0</v>
      </c>
      <c r="G10" s="34">
        <v>9.75</v>
      </c>
      <c r="H10" s="132">
        <v>55</v>
      </c>
      <c r="I10" s="31">
        <v>0</v>
      </c>
      <c r="J10" s="168">
        <v>0</v>
      </c>
      <c r="K10" s="176">
        <v>65</v>
      </c>
      <c r="L10" s="177">
        <v>75</v>
      </c>
      <c r="M10" s="177">
        <v>80</v>
      </c>
      <c r="N10" s="28">
        <f t="shared" si="0"/>
        <v>220</v>
      </c>
      <c r="IU10" s="1"/>
      <c r="IV10" s="1"/>
    </row>
    <row r="11" spans="1:256" s="5" customFormat="1" ht="12.75" customHeight="1">
      <c r="A11" s="21">
        <v>4</v>
      </c>
      <c r="B11" s="94" t="s">
        <v>570</v>
      </c>
      <c r="C11" s="90" t="s">
        <v>37</v>
      </c>
      <c r="D11" s="145">
        <v>2005</v>
      </c>
      <c r="E11" s="168">
        <v>2.5</v>
      </c>
      <c r="F11" s="168">
        <v>0</v>
      </c>
      <c r="G11" s="34">
        <v>40</v>
      </c>
      <c r="H11" s="132">
        <v>34</v>
      </c>
      <c r="I11" s="34">
        <v>37</v>
      </c>
      <c r="J11" s="168">
        <v>0</v>
      </c>
      <c r="K11" s="176">
        <v>100</v>
      </c>
      <c r="L11" s="177">
        <v>41.25</v>
      </c>
      <c r="M11" s="177">
        <v>65</v>
      </c>
      <c r="N11" s="28">
        <f t="shared" si="0"/>
        <v>208.75</v>
      </c>
      <c r="IU11" s="1"/>
      <c r="IV11" s="1"/>
    </row>
    <row r="12" spans="1:256" s="5" customFormat="1" ht="12.75" customHeight="1">
      <c r="A12" s="21">
        <v>5</v>
      </c>
      <c r="B12" s="94" t="s">
        <v>571</v>
      </c>
      <c r="C12" s="39" t="s">
        <v>32</v>
      </c>
      <c r="D12" s="145">
        <v>2005</v>
      </c>
      <c r="E12" s="168">
        <v>0</v>
      </c>
      <c r="F12" s="168">
        <v>0</v>
      </c>
      <c r="G12" s="34">
        <v>47</v>
      </c>
      <c r="H12" s="132">
        <v>47</v>
      </c>
      <c r="I12" s="34">
        <v>65</v>
      </c>
      <c r="J12" s="168">
        <v>0</v>
      </c>
      <c r="K12" s="176">
        <v>34</v>
      </c>
      <c r="L12" s="177">
        <v>19.5</v>
      </c>
      <c r="M12" s="177">
        <v>26</v>
      </c>
      <c r="N12" s="28">
        <f t="shared" si="0"/>
        <v>159</v>
      </c>
      <c r="IU12" s="1"/>
      <c r="IV12" s="1"/>
    </row>
    <row r="13" spans="1:256" s="5" customFormat="1" ht="12.75" customHeight="1">
      <c r="A13" s="21">
        <v>6</v>
      </c>
      <c r="B13" s="94" t="s">
        <v>572</v>
      </c>
      <c r="C13" s="39" t="s">
        <v>97</v>
      </c>
      <c r="D13" s="145">
        <v>2005</v>
      </c>
      <c r="E13" s="168">
        <v>0</v>
      </c>
      <c r="F13" s="168">
        <v>0</v>
      </c>
      <c r="G13" s="34">
        <v>55</v>
      </c>
      <c r="H13" s="132">
        <v>40</v>
      </c>
      <c r="I13" s="34">
        <v>18</v>
      </c>
      <c r="J13" s="168">
        <v>0</v>
      </c>
      <c r="K13" s="176">
        <v>47</v>
      </c>
      <c r="L13" s="177">
        <v>30</v>
      </c>
      <c r="M13" s="177">
        <v>43</v>
      </c>
      <c r="N13" s="28">
        <f t="shared" si="0"/>
        <v>145</v>
      </c>
      <c r="IU13" s="1"/>
      <c r="IV13" s="1"/>
    </row>
    <row r="14" spans="1:256" s="5" customFormat="1" ht="12.75" customHeight="1">
      <c r="A14" s="21">
        <v>7</v>
      </c>
      <c r="B14" s="94" t="s">
        <v>573</v>
      </c>
      <c r="C14" s="39" t="s">
        <v>29</v>
      </c>
      <c r="D14" s="145">
        <v>2005</v>
      </c>
      <c r="E14" s="168">
        <v>0</v>
      </c>
      <c r="F14" s="168">
        <v>0</v>
      </c>
      <c r="G14" s="34">
        <v>9.75</v>
      </c>
      <c r="H14" s="132">
        <v>16</v>
      </c>
      <c r="I14" s="34">
        <v>34</v>
      </c>
      <c r="J14" s="168">
        <v>0</v>
      </c>
      <c r="K14" s="176">
        <v>51</v>
      </c>
      <c r="L14" s="177">
        <v>35.25</v>
      </c>
      <c r="M14" s="177">
        <v>51</v>
      </c>
      <c r="N14" s="28">
        <f t="shared" si="0"/>
        <v>137.25</v>
      </c>
      <c r="IU14" s="1"/>
      <c r="IV14" s="1"/>
    </row>
    <row r="15" spans="1:256" s="5" customFormat="1" ht="12.75" customHeight="1">
      <c r="A15" s="21">
        <v>8</v>
      </c>
      <c r="B15" s="94" t="s">
        <v>574</v>
      </c>
      <c r="C15" s="90" t="s">
        <v>37</v>
      </c>
      <c r="D15" s="145">
        <v>2005</v>
      </c>
      <c r="E15" s="168">
        <v>0</v>
      </c>
      <c r="F15" s="168">
        <v>0</v>
      </c>
      <c r="G15" s="31">
        <v>0</v>
      </c>
      <c r="H15" s="132">
        <v>26</v>
      </c>
      <c r="I15" s="31">
        <v>0</v>
      </c>
      <c r="J15" s="168">
        <v>0</v>
      </c>
      <c r="K15" s="176">
        <v>43</v>
      </c>
      <c r="L15" s="177">
        <v>23.25</v>
      </c>
      <c r="M15" s="177">
        <v>55</v>
      </c>
      <c r="N15" s="28">
        <f t="shared" si="0"/>
        <v>124</v>
      </c>
      <c r="IU15" s="1"/>
      <c r="IV15" s="1"/>
    </row>
    <row r="16" spans="1:256" s="5" customFormat="1" ht="12.75" customHeight="1">
      <c r="A16" s="21">
        <v>9</v>
      </c>
      <c r="B16" s="94" t="s">
        <v>575</v>
      </c>
      <c r="C16" s="90" t="s">
        <v>37</v>
      </c>
      <c r="D16" s="145">
        <v>2005</v>
      </c>
      <c r="E16" s="168">
        <v>0</v>
      </c>
      <c r="F16" s="168">
        <v>0</v>
      </c>
      <c r="G16" s="31">
        <v>0</v>
      </c>
      <c r="H16" s="132">
        <v>24</v>
      </c>
      <c r="I16" s="34">
        <v>20</v>
      </c>
      <c r="J16" s="168">
        <v>0</v>
      </c>
      <c r="K16" s="176">
        <v>40</v>
      </c>
      <c r="L16" s="177">
        <v>38.25</v>
      </c>
      <c r="M16" s="177">
        <v>40</v>
      </c>
      <c r="N16" s="28">
        <f t="shared" si="0"/>
        <v>118.25</v>
      </c>
      <c r="IU16" s="1"/>
      <c r="IV16" s="1"/>
    </row>
    <row r="17" spans="1:256" s="5" customFormat="1" ht="12.75" customHeight="1">
      <c r="A17" s="21">
        <v>10</v>
      </c>
      <c r="B17" s="102" t="s">
        <v>576</v>
      </c>
      <c r="C17" s="100" t="s">
        <v>53</v>
      </c>
      <c r="D17" s="66">
        <v>2006</v>
      </c>
      <c r="E17" s="168">
        <v>0</v>
      </c>
      <c r="F17" s="168">
        <v>0</v>
      </c>
      <c r="G17" s="168">
        <v>0</v>
      </c>
      <c r="H17" s="68">
        <v>50.96000000000001</v>
      </c>
      <c r="I17" s="168">
        <v>0</v>
      </c>
      <c r="J17" s="68">
        <v>0</v>
      </c>
      <c r="K17" s="31">
        <v>37</v>
      </c>
      <c r="L17" s="31">
        <v>0</v>
      </c>
      <c r="M17" s="31">
        <v>22</v>
      </c>
      <c r="N17" s="28">
        <f t="shared" si="0"/>
        <v>109.96000000000001</v>
      </c>
      <c r="IU17" s="1"/>
      <c r="IV17" s="1"/>
    </row>
    <row r="18" spans="1:256" s="5" customFormat="1" ht="12.75" customHeight="1">
      <c r="A18" s="21">
        <v>11</v>
      </c>
      <c r="B18" s="94" t="s">
        <v>577</v>
      </c>
      <c r="C18" s="88" t="s">
        <v>37</v>
      </c>
      <c r="D18" s="145">
        <v>2006</v>
      </c>
      <c r="E18" s="168">
        <v>0</v>
      </c>
      <c r="F18" s="168">
        <v>0</v>
      </c>
      <c r="G18" s="31">
        <v>0</v>
      </c>
      <c r="H18" s="68">
        <v>33.712</v>
      </c>
      <c r="I18" s="31">
        <v>0</v>
      </c>
      <c r="J18" s="68">
        <v>0</v>
      </c>
      <c r="K18" s="31">
        <v>26</v>
      </c>
      <c r="L18" s="34">
        <v>27.75</v>
      </c>
      <c r="M18" s="34">
        <v>16</v>
      </c>
      <c r="N18" s="28">
        <f t="shared" si="0"/>
        <v>87.462</v>
      </c>
      <c r="IU18" s="1"/>
      <c r="IV18" s="1"/>
    </row>
    <row r="19" spans="1:256" s="5" customFormat="1" ht="12.75" customHeight="1">
      <c r="A19" s="21">
        <v>12</v>
      </c>
      <c r="B19" s="94" t="s">
        <v>578</v>
      </c>
      <c r="C19" s="39" t="s">
        <v>76</v>
      </c>
      <c r="D19" s="145">
        <v>2005</v>
      </c>
      <c r="E19" s="168">
        <v>0</v>
      </c>
      <c r="F19" s="168">
        <v>0</v>
      </c>
      <c r="G19" s="31">
        <v>0</v>
      </c>
      <c r="H19" s="26">
        <v>0</v>
      </c>
      <c r="I19" s="31">
        <v>0</v>
      </c>
      <c r="J19" s="168">
        <v>0</v>
      </c>
      <c r="K19" s="176">
        <v>24</v>
      </c>
      <c r="L19" s="177">
        <v>25.5</v>
      </c>
      <c r="M19" s="177">
        <v>37</v>
      </c>
      <c r="N19" s="28">
        <f t="shared" si="0"/>
        <v>86.5</v>
      </c>
      <c r="IU19" s="1"/>
      <c r="IV19" s="1"/>
    </row>
    <row r="20" spans="1:256" s="5" customFormat="1" ht="12.75" customHeight="1">
      <c r="A20" s="21">
        <v>13</v>
      </c>
      <c r="B20" s="102" t="s">
        <v>579</v>
      </c>
      <c r="C20" s="100" t="s">
        <v>97</v>
      </c>
      <c r="D20" s="66">
        <v>2006</v>
      </c>
      <c r="E20" s="168">
        <v>0</v>
      </c>
      <c r="F20" s="168">
        <v>0</v>
      </c>
      <c r="G20" s="168">
        <v>0</v>
      </c>
      <c r="H20" s="68">
        <v>31.360000000000003</v>
      </c>
      <c r="I20" s="168">
        <v>0</v>
      </c>
      <c r="J20" s="68">
        <v>30.6</v>
      </c>
      <c r="K20" s="31">
        <v>0</v>
      </c>
      <c r="L20" s="34">
        <v>16.5</v>
      </c>
      <c r="M20" s="34">
        <v>24</v>
      </c>
      <c r="N20" s="28">
        <f t="shared" si="0"/>
        <v>85.96000000000001</v>
      </c>
      <c r="IU20" s="1"/>
      <c r="IV20" s="1"/>
    </row>
    <row r="21" spans="1:256" s="5" customFormat="1" ht="12.75" customHeight="1">
      <c r="A21" s="21">
        <v>14</v>
      </c>
      <c r="B21" s="94" t="s">
        <v>580</v>
      </c>
      <c r="C21" s="39" t="s">
        <v>74</v>
      </c>
      <c r="D21" s="145">
        <v>2005</v>
      </c>
      <c r="E21" s="168">
        <v>0</v>
      </c>
      <c r="F21" s="168">
        <v>0</v>
      </c>
      <c r="G21" s="31">
        <v>0</v>
      </c>
      <c r="H21" s="132">
        <v>31</v>
      </c>
      <c r="I21" s="34">
        <v>8.5</v>
      </c>
      <c r="J21" s="168">
        <v>0</v>
      </c>
      <c r="K21" s="176">
        <v>18</v>
      </c>
      <c r="L21" s="31">
        <v>0</v>
      </c>
      <c r="M21" s="42">
        <v>28</v>
      </c>
      <c r="N21" s="28">
        <f t="shared" si="0"/>
        <v>77</v>
      </c>
      <c r="IU21" s="1"/>
      <c r="IV21" s="1"/>
    </row>
    <row r="22" spans="1:256" s="5" customFormat="1" ht="12.75" customHeight="1">
      <c r="A22" s="21">
        <v>15</v>
      </c>
      <c r="B22" s="94" t="s">
        <v>581</v>
      </c>
      <c r="C22" s="39" t="s">
        <v>58</v>
      </c>
      <c r="D22" s="145">
        <v>2005</v>
      </c>
      <c r="E22" s="168">
        <v>0</v>
      </c>
      <c r="F22" s="168">
        <v>0</v>
      </c>
      <c r="G22" s="31">
        <v>0</v>
      </c>
      <c r="H22" s="132">
        <v>2</v>
      </c>
      <c r="I22" s="31">
        <v>0</v>
      </c>
      <c r="J22" s="168">
        <v>0</v>
      </c>
      <c r="K22" s="176">
        <v>20</v>
      </c>
      <c r="L22" s="177">
        <v>32.25</v>
      </c>
      <c r="M22" s="177">
        <v>18</v>
      </c>
      <c r="N22" s="28">
        <f t="shared" si="0"/>
        <v>70.25</v>
      </c>
      <c r="IU22" s="1"/>
      <c r="IV22" s="1"/>
    </row>
    <row r="23" spans="1:256" s="5" customFormat="1" ht="12.75" customHeight="1">
      <c r="A23" s="21">
        <v>16</v>
      </c>
      <c r="B23" s="100" t="s">
        <v>582</v>
      </c>
      <c r="C23" s="100" t="s">
        <v>583</v>
      </c>
      <c r="D23" s="162">
        <v>2006</v>
      </c>
      <c r="E23" s="168">
        <v>0</v>
      </c>
      <c r="F23" s="168">
        <v>0</v>
      </c>
      <c r="G23" s="31">
        <v>0</v>
      </c>
      <c r="H23" s="132">
        <v>0</v>
      </c>
      <c r="I23" s="31">
        <v>0</v>
      </c>
      <c r="J23" s="68">
        <v>48</v>
      </c>
      <c r="K23" s="31">
        <v>0</v>
      </c>
      <c r="L23" s="31">
        <v>0</v>
      </c>
      <c r="M23" s="26">
        <v>0</v>
      </c>
      <c r="N23" s="28">
        <f t="shared" si="0"/>
        <v>48</v>
      </c>
      <c r="IU23" s="1"/>
      <c r="IV23" s="1"/>
    </row>
    <row r="24" spans="1:256" s="5" customFormat="1" ht="12.75" customHeight="1">
      <c r="A24" s="21">
        <v>17</v>
      </c>
      <c r="B24" s="94" t="s">
        <v>584</v>
      </c>
      <c r="C24" s="90" t="s">
        <v>37</v>
      </c>
      <c r="D24" s="145">
        <v>2006</v>
      </c>
      <c r="E24" s="168">
        <v>0</v>
      </c>
      <c r="F24" s="168">
        <v>0</v>
      </c>
      <c r="G24" s="31">
        <v>0</v>
      </c>
      <c r="H24" s="68">
        <v>18.032</v>
      </c>
      <c r="I24" s="31">
        <v>0</v>
      </c>
      <c r="J24" s="68">
        <v>0</v>
      </c>
      <c r="K24" s="31">
        <v>28</v>
      </c>
      <c r="L24" s="31">
        <v>0</v>
      </c>
      <c r="M24" s="26">
        <v>0</v>
      </c>
      <c r="N24" s="28">
        <f t="shared" si="0"/>
        <v>46.032</v>
      </c>
      <c r="IU24" s="1"/>
      <c r="IV24" s="1"/>
    </row>
    <row r="25" spans="1:256" s="5" customFormat="1" ht="12.75" customHeight="1">
      <c r="A25" s="21">
        <v>18</v>
      </c>
      <c r="B25" s="94" t="s">
        <v>585</v>
      </c>
      <c r="C25" s="90" t="s">
        <v>144</v>
      </c>
      <c r="D25" s="145">
        <v>2006</v>
      </c>
      <c r="E25" s="168">
        <v>0</v>
      </c>
      <c r="F25" s="168">
        <v>0</v>
      </c>
      <c r="G25" s="31">
        <v>0</v>
      </c>
      <c r="H25" s="68">
        <v>15.680000000000001</v>
      </c>
      <c r="I25" s="31">
        <v>0</v>
      </c>
      <c r="J25" s="68">
        <v>0</v>
      </c>
      <c r="K25" s="31">
        <v>2</v>
      </c>
      <c r="L25" s="34">
        <v>9</v>
      </c>
      <c r="M25" s="34">
        <v>20</v>
      </c>
      <c r="N25" s="28">
        <f t="shared" si="0"/>
        <v>44.68</v>
      </c>
      <c r="IU25" s="1"/>
      <c r="IV25" s="1"/>
    </row>
    <row r="26" spans="1:256" s="5" customFormat="1" ht="12.75" customHeight="1">
      <c r="A26" s="21">
        <v>19</v>
      </c>
      <c r="B26" s="94" t="s">
        <v>586</v>
      </c>
      <c r="C26" s="39" t="s">
        <v>76</v>
      </c>
      <c r="D26" s="145">
        <v>2005</v>
      </c>
      <c r="E26" s="168">
        <v>0</v>
      </c>
      <c r="F26" s="168">
        <v>0</v>
      </c>
      <c r="G26" s="31">
        <v>0</v>
      </c>
      <c r="H26" s="132">
        <v>8</v>
      </c>
      <c r="I26" s="31">
        <v>0</v>
      </c>
      <c r="J26" s="168">
        <v>0</v>
      </c>
      <c r="K26" s="177">
        <v>9.75</v>
      </c>
      <c r="L26" s="177">
        <v>21</v>
      </c>
      <c r="M26" s="177">
        <v>12</v>
      </c>
      <c r="N26" s="28">
        <f t="shared" si="0"/>
        <v>42.75</v>
      </c>
      <c r="IU26" s="1"/>
      <c r="IV26" s="1"/>
    </row>
    <row r="27" spans="1:256" s="5" customFormat="1" ht="12.75" customHeight="1">
      <c r="A27" s="21">
        <v>20</v>
      </c>
      <c r="B27" s="94" t="s">
        <v>587</v>
      </c>
      <c r="C27" s="39" t="s">
        <v>32</v>
      </c>
      <c r="D27" s="145">
        <v>2005</v>
      </c>
      <c r="E27" s="168">
        <v>0</v>
      </c>
      <c r="F27" s="168">
        <v>0</v>
      </c>
      <c r="G27" s="34">
        <v>37</v>
      </c>
      <c r="H27" s="26">
        <v>0</v>
      </c>
      <c r="I27" s="31">
        <v>0</v>
      </c>
      <c r="J27" s="168">
        <v>0</v>
      </c>
      <c r="K27" s="31">
        <v>0</v>
      </c>
      <c r="L27" s="31">
        <v>0</v>
      </c>
      <c r="M27" s="26">
        <v>0</v>
      </c>
      <c r="N27" s="28">
        <f t="shared" si="0"/>
        <v>37</v>
      </c>
      <c r="IU27" s="1"/>
      <c r="IV27" s="1"/>
    </row>
    <row r="28" spans="1:256" s="5" customFormat="1" ht="12.75" customHeight="1">
      <c r="A28" s="21">
        <v>21</v>
      </c>
      <c r="B28" s="119" t="s">
        <v>588</v>
      </c>
      <c r="C28" s="178" t="s">
        <v>63</v>
      </c>
      <c r="D28" s="145">
        <v>2005</v>
      </c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8">
        <v>0</v>
      </c>
      <c r="M28" s="31">
        <v>34</v>
      </c>
      <c r="N28" s="28">
        <f t="shared" si="0"/>
        <v>34</v>
      </c>
      <c r="IU28" s="1"/>
      <c r="IV28" s="1"/>
    </row>
    <row r="29" spans="1:256" s="5" customFormat="1" ht="12.75" customHeight="1">
      <c r="A29" s="21">
        <v>22</v>
      </c>
      <c r="B29" s="100" t="s">
        <v>589</v>
      </c>
      <c r="C29" s="100" t="s">
        <v>32</v>
      </c>
      <c r="D29" s="107">
        <v>2005</v>
      </c>
      <c r="E29" s="168">
        <v>0</v>
      </c>
      <c r="F29" s="168">
        <v>0</v>
      </c>
      <c r="G29" s="31">
        <v>0</v>
      </c>
      <c r="H29" s="31">
        <v>0</v>
      </c>
      <c r="I29" s="26">
        <v>24</v>
      </c>
      <c r="J29" s="168">
        <v>0</v>
      </c>
      <c r="K29" s="177">
        <v>9.75</v>
      </c>
      <c r="L29" s="31">
        <v>0</v>
      </c>
      <c r="M29" s="26">
        <v>0</v>
      </c>
      <c r="N29" s="28">
        <f t="shared" si="0"/>
        <v>33.75</v>
      </c>
      <c r="IU29" s="1"/>
      <c r="IV29" s="1"/>
    </row>
    <row r="30" spans="1:256" s="5" customFormat="1" ht="12.75" customHeight="1">
      <c r="A30" s="21">
        <v>23</v>
      </c>
      <c r="B30" s="94" t="s">
        <v>590</v>
      </c>
      <c r="C30" s="39" t="s">
        <v>121</v>
      </c>
      <c r="D30" s="145">
        <v>2005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76">
        <v>31</v>
      </c>
      <c r="L30" s="31">
        <v>0</v>
      </c>
      <c r="M30" s="26">
        <v>0</v>
      </c>
      <c r="N30" s="28">
        <f t="shared" si="0"/>
        <v>31</v>
      </c>
      <c r="IU30" s="1"/>
      <c r="IV30" s="1"/>
    </row>
    <row r="31" spans="1:256" s="5" customFormat="1" ht="12.75" customHeight="1">
      <c r="A31" s="21">
        <v>23</v>
      </c>
      <c r="B31" s="119" t="s">
        <v>591</v>
      </c>
      <c r="C31" s="178" t="s">
        <v>63</v>
      </c>
      <c r="D31" s="145">
        <v>2005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8">
        <v>0</v>
      </c>
      <c r="M31" s="31">
        <v>31</v>
      </c>
      <c r="N31" s="28">
        <f t="shared" si="0"/>
        <v>31</v>
      </c>
      <c r="IU31" s="1"/>
      <c r="IV31" s="1"/>
    </row>
    <row r="32" spans="1:256" s="5" customFormat="1" ht="12.75" customHeight="1">
      <c r="A32" s="21">
        <v>25</v>
      </c>
      <c r="B32" s="94" t="s">
        <v>592</v>
      </c>
      <c r="C32" s="39" t="s">
        <v>77</v>
      </c>
      <c r="D32" s="145">
        <v>2005</v>
      </c>
      <c r="E32" s="168">
        <v>0</v>
      </c>
      <c r="F32" s="168">
        <v>0</v>
      </c>
      <c r="G32" s="132">
        <v>2</v>
      </c>
      <c r="H32" s="26">
        <v>0</v>
      </c>
      <c r="I32" s="31">
        <v>0</v>
      </c>
      <c r="J32" s="168">
        <v>0</v>
      </c>
      <c r="K32" s="176">
        <v>14</v>
      </c>
      <c r="L32" s="177">
        <v>13.5</v>
      </c>
      <c r="M32" s="26">
        <v>0</v>
      </c>
      <c r="N32" s="28">
        <f t="shared" si="0"/>
        <v>29.5</v>
      </c>
      <c r="IU32" s="1"/>
      <c r="IV32" s="1"/>
    </row>
    <row r="33" spans="1:256" s="5" customFormat="1" ht="12.75" customHeight="1">
      <c r="A33" s="21">
        <v>26</v>
      </c>
      <c r="B33" s="87" t="s">
        <v>593</v>
      </c>
      <c r="C33" s="88" t="s">
        <v>37</v>
      </c>
      <c r="D33" s="145">
        <v>2006</v>
      </c>
      <c r="E33" s="168">
        <v>0</v>
      </c>
      <c r="F33" s="168">
        <v>0</v>
      </c>
      <c r="G33" s="31">
        <v>0</v>
      </c>
      <c r="H33" s="68">
        <v>6.272</v>
      </c>
      <c r="I33" s="31">
        <v>0</v>
      </c>
      <c r="J33" s="68">
        <v>0</v>
      </c>
      <c r="K33" s="31">
        <v>5</v>
      </c>
      <c r="L33" s="34">
        <v>18</v>
      </c>
      <c r="M33" s="26">
        <v>0</v>
      </c>
      <c r="N33" s="28">
        <f t="shared" si="0"/>
        <v>29.272</v>
      </c>
      <c r="IU33" s="1"/>
      <c r="IV33" s="1"/>
    </row>
    <row r="34" spans="1:256" s="5" customFormat="1" ht="12.75" customHeight="1">
      <c r="A34" s="21">
        <v>27</v>
      </c>
      <c r="B34" s="94" t="s">
        <v>594</v>
      </c>
      <c r="C34" s="39" t="s">
        <v>32</v>
      </c>
      <c r="D34" s="145">
        <v>2005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177">
        <v>10.5</v>
      </c>
      <c r="M34" s="177">
        <v>14</v>
      </c>
      <c r="N34" s="28">
        <f t="shared" si="0"/>
        <v>24.5</v>
      </c>
      <c r="IU34" s="1"/>
      <c r="IV34" s="1"/>
    </row>
    <row r="35" spans="1:256" s="5" customFormat="1" ht="12.75" customHeight="1">
      <c r="A35" s="21">
        <v>28</v>
      </c>
      <c r="B35" s="94" t="s">
        <v>595</v>
      </c>
      <c r="C35" s="88" t="s">
        <v>29</v>
      </c>
      <c r="D35" s="145">
        <v>2006</v>
      </c>
      <c r="E35" s="168">
        <v>0</v>
      </c>
      <c r="F35" s="168">
        <v>0</v>
      </c>
      <c r="G35" s="31">
        <v>0</v>
      </c>
      <c r="H35" s="68">
        <v>2.352</v>
      </c>
      <c r="I35" s="31">
        <v>0</v>
      </c>
      <c r="J35" s="68">
        <v>0</v>
      </c>
      <c r="K35" s="31">
        <v>0</v>
      </c>
      <c r="L35" s="34">
        <v>15</v>
      </c>
      <c r="M35" s="34">
        <v>7</v>
      </c>
      <c r="N35" s="28">
        <f t="shared" si="0"/>
        <v>24.352</v>
      </c>
      <c r="IU35" s="1"/>
      <c r="IV35" s="1"/>
    </row>
    <row r="36" spans="1:256" s="5" customFormat="1" ht="12.75" customHeight="1">
      <c r="A36" s="21">
        <v>29</v>
      </c>
      <c r="B36" s="102" t="s">
        <v>596</v>
      </c>
      <c r="C36" s="100" t="s">
        <v>491</v>
      </c>
      <c r="D36" s="66">
        <v>2006</v>
      </c>
      <c r="E36" s="31">
        <v>0</v>
      </c>
      <c r="F36" s="168">
        <v>0</v>
      </c>
      <c r="G36" s="132">
        <v>0</v>
      </c>
      <c r="H36" s="68">
        <v>0</v>
      </c>
      <c r="I36" s="31">
        <v>0</v>
      </c>
      <c r="J36" s="31">
        <v>0</v>
      </c>
      <c r="K36" s="31">
        <v>22</v>
      </c>
      <c r="L36" s="31">
        <v>0</v>
      </c>
      <c r="M36" s="26">
        <v>0</v>
      </c>
      <c r="N36" s="28">
        <f t="shared" si="0"/>
        <v>22</v>
      </c>
      <c r="IU36" s="1"/>
      <c r="IV36" s="1"/>
    </row>
    <row r="37" spans="1:256" s="5" customFormat="1" ht="12.75" customHeight="1">
      <c r="A37" s="21">
        <v>29</v>
      </c>
      <c r="B37" s="69" t="s">
        <v>597</v>
      </c>
      <c r="C37" s="33" t="s">
        <v>276</v>
      </c>
      <c r="D37" s="162">
        <v>2006</v>
      </c>
      <c r="E37" s="168">
        <v>0</v>
      </c>
      <c r="F37" s="168">
        <v>0</v>
      </c>
      <c r="G37" s="31">
        <v>0</v>
      </c>
      <c r="H37" s="68">
        <v>21.952</v>
      </c>
      <c r="I37" s="31">
        <v>0</v>
      </c>
      <c r="J37" s="68">
        <v>0</v>
      </c>
      <c r="K37" s="31">
        <v>0</v>
      </c>
      <c r="L37" s="31">
        <v>0</v>
      </c>
      <c r="M37" s="26">
        <v>0</v>
      </c>
      <c r="N37" s="28">
        <f t="shared" si="0"/>
        <v>21.952</v>
      </c>
      <c r="IU37" s="1"/>
      <c r="IV37" s="1"/>
    </row>
    <row r="38" spans="1:256" s="5" customFormat="1" ht="12.75" customHeight="1">
      <c r="A38" s="21">
        <v>31</v>
      </c>
      <c r="B38" s="94" t="s">
        <v>598</v>
      </c>
      <c r="C38" s="88" t="s">
        <v>77</v>
      </c>
      <c r="D38" s="145">
        <v>2006</v>
      </c>
      <c r="E38" s="168">
        <v>0</v>
      </c>
      <c r="F38" s="168">
        <v>0</v>
      </c>
      <c r="G38" s="31">
        <v>0</v>
      </c>
      <c r="H38" s="132">
        <v>0</v>
      </c>
      <c r="I38" s="31">
        <v>0</v>
      </c>
      <c r="J38" s="68">
        <v>0</v>
      </c>
      <c r="K38" s="34">
        <v>9.75</v>
      </c>
      <c r="L38" s="34">
        <v>12</v>
      </c>
      <c r="M38" s="26">
        <v>0</v>
      </c>
      <c r="N38" s="28">
        <f t="shared" si="0"/>
        <v>21.75</v>
      </c>
      <c r="IU38" s="1"/>
      <c r="IV38" s="1"/>
    </row>
    <row r="39" spans="1:256" s="5" customFormat="1" ht="12.75" customHeight="1">
      <c r="A39" s="21">
        <v>32</v>
      </c>
      <c r="B39" s="100" t="s">
        <v>599</v>
      </c>
      <c r="C39" s="100" t="s">
        <v>496</v>
      </c>
      <c r="D39" s="127">
        <v>2006</v>
      </c>
      <c r="E39" s="168">
        <v>0</v>
      </c>
      <c r="F39" s="168">
        <v>0</v>
      </c>
      <c r="G39" s="31">
        <v>0</v>
      </c>
      <c r="H39" s="68">
        <v>0</v>
      </c>
      <c r="I39" s="31">
        <v>0</v>
      </c>
      <c r="J39" s="68">
        <v>20.400000000000002</v>
      </c>
      <c r="K39" s="31">
        <v>0</v>
      </c>
      <c r="L39" s="31">
        <v>0</v>
      </c>
      <c r="M39" s="26">
        <v>0</v>
      </c>
      <c r="N39" s="28">
        <f t="shared" si="0"/>
        <v>20.400000000000002</v>
      </c>
      <c r="IU39" s="1"/>
      <c r="IV39" s="1"/>
    </row>
    <row r="40" spans="1:256" s="5" customFormat="1" ht="12.75" customHeight="1">
      <c r="A40" s="21">
        <v>33</v>
      </c>
      <c r="B40" s="100" t="s">
        <v>600</v>
      </c>
      <c r="C40" s="100" t="s">
        <v>385</v>
      </c>
      <c r="D40" s="127">
        <v>2006</v>
      </c>
      <c r="E40" s="168">
        <v>0</v>
      </c>
      <c r="F40" s="168">
        <v>0</v>
      </c>
      <c r="G40" s="31">
        <v>0</v>
      </c>
      <c r="H40" s="68">
        <v>0</v>
      </c>
      <c r="I40" s="31">
        <v>0</v>
      </c>
      <c r="J40" s="68">
        <v>18.6</v>
      </c>
      <c r="K40" s="31">
        <v>0</v>
      </c>
      <c r="L40" s="31">
        <v>0</v>
      </c>
      <c r="M40" s="26">
        <v>0</v>
      </c>
      <c r="N40" s="28">
        <f t="shared" si="0"/>
        <v>18.6</v>
      </c>
      <c r="IU40" s="1"/>
      <c r="IV40" s="1"/>
    </row>
    <row r="41" spans="1:256" s="5" customFormat="1" ht="12.75" customHeight="1">
      <c r="A41" s="21">
        <v>34</v>
      </c>
      <c r="B41" s="100" t="s">
        <v>601</v>
      </c>
      <c r="C41" s="100" t="s">
        <v>21</v>
      </c>
      <c r="D41" s="127">
        <v>2006</v>
      </c>
      <c r="E41" s="168">
        <v>0</v>
      </c>
      <c r="F41" s="168">
        <v>0</v>
      </c>
      <c r="G41" s="31">
        <v>0</v>
      </c>
      <c r="H41" s="68">
        <v>0</v>
      </c>
      <c r="I41" s="31">
        <v>0</v>
      </c>
      <c r="J41" s="68">
        <v>16.8</v>
      </c>
      <c r="K41" s="31">
        <v>0</v>
      </c>
      <c r="L41" s="31">
        <v>0</v>
      </c>
      <c r="M41" s="26">
        <v>0</v>
      </c>
      <c r="N41" s="28">
        <f t="shared" si="0"/>
        <v>16.8</v>
      </c>
      <c r="IU41" s="1"/>
      <c r="IV41" s="1"/>
    </row>
    <row r="42" spans="1:256" s="5" customFormat="1" ht="12.75" customHeight="1">
      <c r="A42" s="21">
        <v>34</v>
      </c>
      <c r="B42" s="100" t="s">
        <v>602</v>
      </c>
      <c r="C42" s="100" t="s">
        <v>142</v>
      </c>
      <c r="D42" s="107">
        <v>2005</v>
      </c>
      <c r="E42" s="168">
        <v>0</v>
      </c>
      <c r="F42" s="168">
        <v>0</v>
      </c>
      <c r="G42" s="31">
        <v>0</v>
      </c>
      <c r="H42" s="31">
        <v>0</v>
      </c>
      <c r="I42" s="26">
        <v>7</v>
      </c>
      <c r="J42" s="168">
        <v>0</v>
      </c>
      <c r="K42" s="177">
        <v>9.75</v>
      </c>
      <c r="L42" s="31">
        <v>0</v>
      </c>
      <c r="M42" s="26">
        <v>0</v>
      </c>
      <c r="N42" s="28">
        <f t="shared" si="0"/>
        <v>16.75</v>
      </c>
      <c r="IU42" s="1"/>
      <c r="IV42" s="1"/>
    </row>
    <row r="43" spans="1:256" s="5" customFormat="1" ht="12.75" customHeight="1">
      <c r="A43" s="21">
        <v>36</v>
      </c>
      <c r="B43" s="94" t="s">
        <v>603</v>
      </c>
      <c r="C43" s="39" t="s">
        <v>48</v>
      </c>
      <c r="D43" s="127">
        <v>2006</v>
      </c>
      <c r="E43" s="168">
        <v>0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76">
        <v>16</v>
      </c>
      <c r="L43" s="31">
        <v>0</v>
      </c>
      <c r="M43" s="26">
        <v>0</v>
      </c>
      <c r="N43" s="28">
        <f t="shared" si="0"/>
        <v>16</v>
      </c>
      <c r="IU43" s="1"/>
      <c r="IV43" s="1"/>
    </row>
    <row r="44" spans="1:256" s="5" customFormat="1" ht="12.75" customHeight="1">
      <c r="A44" s="21">
        <v>37</v>
      </c>
      <c r="B44" s="102" t="s">
        <v>604</v>
      </c>
      <c r="C44" s="100" t="s">
        <v>244</v>
      </c>
      <c r="D44" s="66">
        <v>2006</v>
      </c>
      <c r="E44" s="168">
        <v>0</v>
      </c>
      <c r="F44" s="168">
        <v>0</v>
      </c>
      <c r="G44" s="168">
        <v>0</v>
      </c>
      <c r="H44" s="68">
        <v>4.704</v>
      </c>
      <c r="I44" s="168">
        <v>0</v>
      </c>
      <c r="J44" s="68">
        <v>10.8</v>
      </c>
      <c r="K44" s="31">
        <v>0</v>
      </c>
      <c r="L44" s="31">
        <v>0</v>
      </c>
      <c r="M44" s="26">
        <v>0</v>
      </c>
      <c r="N44" s="28">
        <f t="shared" si="0"/>
        <v>15.504000000000001</v>
      </c>
      <c r="IU44" s="1"/>
      <c r="IV44" s="1"/>
    </row>
    <row r="45" spans="1:256" s="5" customFormat="1" ht="12.75" customHeight="1">
      <c r="A45" s="21">
        <v>38</v>
      </c>
      <c r="B45" s="94" t="s">
        <v>605</v>
      </c>
      <c r="C45" s="39" t="s">
        <v>142</v>
      </c>
      <c r="D45" s="145">
        <v>2005</v>
      </c>
      <c r="E45" s="168">
        <v>0</v>
      </c>
      <c r="F45" s="168">
        <v>0</v>
      </c>
      <c r="G45" s="132">
        <v>3</v>
      </c>
      <c r="H45" s="26">
        <v>0</v>
      </c>
      <c r="I45" s="31">
        <v>0</v>
      </c>
      <c r="J45" s="168">
        <v>0</v>
      </c>
      <c r="K45" s="176">
        <v>7</v>
      </c>
      <c r="L45" s="31">
        <v>0</v>
      </c>
      <c r="M45" s="31">
        <v>4</v>
      </c>
      <c r="N45" s="28">
        <f t="shared" si="0"/>
        <v>14</v>
      </c>
      <c r="IU45" s="1"/>
      <c r="IV45" s="1"/>
    </row>
    <row r="46" spans="1:256" s="5" customFormat="1" ht="12.75" customHeight="1">
      <c r="A46" s="21">
        <v>39</v>
      </c>
      <c r="B46" s="100" t="s">
        <v>606</v>
      </c>
      <c r="C46" s="112" t="s">
        <v>136</v>
      </c>
      <c r="D46" s="127">
        <v>2006</v>
      </c>
      <c r="E46" s="168">
        <v>0</v>
      </c>
      <c r="F46" s="168">
        <v>0</v>
      </c>
      <c r="G46" s="31">
        <v>0</v>
      </c>
      <c r="H46" s="132">
        <v>0</v>
      </c>
      <c r="I46" s="31">
        <v>0</v>
      </c>
      <c r="J46" s="68">
        <v>7.2</v>
      </c>
      <c r="K46" s="31">
        <v>0</v>
      </c>
      <c r="L46" s="31">
        <v>0</v>
      </c>
      <c r="M46" s="31">
        <v>6</v>
      </c>
      <c r="N46" s="28">
        <f t="shared" si="0"/>
        <v>13.2</v>
      </c>
      <c r="IU46" s="1"/>
      <c r="IV46" s="1"/>
    </row>
    <row r="47" spans="1:256" s="5" customFormat="1" ht="12.75" customHeight="1">
      <c r="A47" s="21">
        <v>40</v>
      </c>
      <c r="B47" s="100" t="s">
        <v>607</v>
      </c>
      <c r="C47" s="100" t="s">
        <v>608</v>
      </c>
      <c r="D47" s="127">
        <v>2006</v>
      </c>
      <c r="E47" s="168">
        <v>0</v>
      </c>
      <c r="F47" s="168">
        <v>0</v>
      </c>
      <c r="G47" s="31">
        <v>0</v>
      </c>
      <c r="H47" s="68">
        <v>12.544</v>
      </c>
      <c r="I47" s="31">
        <v>0</v>
      </c>
      <c r="J47" s="68">
        <v>0</v>
      </c>
      <c r="K47" s="31">
        <v>0</v>
      </c>
      <c r="L47" s="31">
        <v>0</v>
      </c>
      <c r="M47" s="26">
        <v>0</v>
      </c>
      <c r="N47" s="28">
        <f t="shared" si="0"/>
        <v>12.544</v>
      </c>
      <c r="IU47" s="1"/>
      <c r="IV47" s="1"/>
    </row>
    <row r="48" spans="1:256" s="5" customFormat="1" ht="12.75" customHeight="1">
      <c r="A48" s="21">
        <v>41</v>
      </c>
      <c r="B48" s="94" t="s">
        <v>609</v>
      </c>
      <c r="C48" s="39" t="s">
        <v>100</v>
      </c>
      <c r="D48" s="129">
        <v>2005</v>
      </c>
      <c r="E48" s="168">
        <v>0</v>
      </c>
      <c r="F48" s="168">
        <v>0</v>
      </c>
      <c r="G48" s="132">
        <v>7</v>
      </c>
      <c r="H48" s="26">
        <v>0</v>
      </c>
      <c r="I48" s="31">
        <v>0</v>
      </c>
      <c r="J48" s="168">
        <v>0</v>
      </c>
      <c r="K48" s="176">
        <v>3</v>
      </c>
      <c r="L48" s="31">
        <v>0</v>
      </c>
      <c r="M48" s="26">
        <v>0</v>
      </c>
      <c r="N48" s="28">
        <f t="shared" si="0"/>
        <v>10</v>
      </c>
      <c r="IU48" s="1"/>
      <c r="IV48" s="1"/>
    </row>
    <row r="49" spans="1:256" s="5" customFormat="1" ht="12.75" customHeight="1">
      <c r="A49" s="21">
        <v>41</v>
      </c>
      <c r="B49" s="119" t="s">
        <v>610</v>
      </c>
      <c r="C49" s="178" t="s">
        <v>21</v>
      </c>
      <c r="D49" s="145">
        <v>2005</v>
      </c>
      <c r="E49" s="168">
        <v>0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>
        <v>0</v>
      </c>
      <c r="M49" s="31">
        <v>10</v>
      </c>
      <c r="N49" s="28">
        <f t="shared" si="0"/>
        <v>10</v>
      </c>
      <c r="IU49" s="1"/>
      <c r="IV49" s="1"/>
    </row>
    <row r="50" spans="1:256" s="5" customFormat="1" ht="12.75" customHeight="1">
      <c r="A50" s="21">
        <v>43</v>
      </c>
      <c r="B50" s="37" t="s">
        <v>611</v>
      </c>
      <c r="C50" s="39" t="s">
        <v>76</v>
      </c>
      <c r="D50" s="145">
        <v>2005</v>
      </c>
      <c r="E50" s="168">
        <v>0</v>
      </c>
      <c r="F50" s="168">
        <v>0</v>
      </c>
      <c r="G50" s="34">
        <v>9.75</v>
      </c>
      <c r="H50" s="26">
        <v>0</v>
      </c>
      <c r="I50" s="31">
        <v>0</v>
      </c>
      <c r="J50" s="168">
        <v>0</v>
      </c>
      <c r="K50" s="31">
        <v>0</v>
      </c>
      <c r="L50" s="31">
        <v>0</v>
      </c>
      <c r="M50" s="26">
        <v>0</v>
      </c>
      <c r="N50" s="28">
        <f t="shared" si="0"/>
        <v>9.75</v>
      </c>
      <c r="IU50" s="1"/>
      <c r="IV50" s="1"/>
    </row>
    <row r="51" spans="1:256" s="5" customFormat="1" ht="12.75" customHeight="1">
      <c r="A51" s="21">
        <v>44</v>
      </c>
      <c r="B51" s="100" t="s">
        <v>612</v>
      </c>
      <c r="C51" s="100" t="s">
        <v>496</v>
      </c>
      <c r="D51" s="127">
        <v>2006</v>
      </c>
      <c r="E51" s="168">
        <v>0</v>
      </c>
      <c r="F51" s="168">
        <v>0</v>
      </c>
      <c r="G51" s="31">
        <v>0</v>
      </c>
      <c r="H51" s="68">
        <v>0</v>
      </c>
      <c r="I51" s="31">
        <v>0</v>
      </c>
      <c r="J51" s="68">
        <v>9.600000000000001</v>
      </c>
      <c r="K51" s="31">
        <v>0</v>
      </c>
      <c r="L51" s="31">
        <v>0</v>
      </c>
      <c r="M51" s="26">
        <v>0</v>
      </c>
      <c r="N51" s="28">
        <f t="shared" si="0"/>
        <v>9.600000000000001</v>
      </c>
      <c r="IU51" s="1"/>
      <c r="IV51" s="1"/>
    </row>
    <row r="52" spans="1:256" s="5" customFormat="1" ht="12.75" customHeight="1">
      <c r="A52" s="21">
        <v>45</v>
      </c>
      <c r="B52" s="119" t="s">
        <v>613</v>
      </c>
      <c r="C52" s="178" t="s">
        <v>58</v>
      </c>
      <c r="D52" s="145">
        <v>2005</v>
      </c>
      <c r="E52" s="168">
        <v>0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>
        <v>0</v>
      </c>
      <c r="M52" s="31">
        <v>9</v>
      </c>
      <c r="N52" s="28">
        <f t="shared" si="0"/>
        <v>9</v>
      </c>
      <c r="IU52" s="1"/>
      <c r="IV52" s="1"/>
    </row>
    <row r="53" spans="1:256" s="5" customFormat="1" ht="12.75" customHeight="1">
      <c r="A53" s="21">
        <v>46</v>
      </c>
      <c r="B53" s="119" t="s">
        <v>614</v>
      </c>
      <c r="C53" s="100" t="s">
        <v>277</v>
      </c>
      <c r="D53" s="145">
        <v>2005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31">
        <v>8</v>
      </c>
      <c r="N53" s="28">
        <f t="shared" si="0"/>
        <v>8</v>
      </c>
      <c r="IU53" s="1"/>
      <c r="IV53" s="1"/>
    </row>
    <row r="54" spans="1:256" s="5" customFormat="1" ht="12.75" customHeight="1">
      <c r="A54" s="21">
        <v>47</v>
      </c>
      <c r="B54" s="94" t="s">
        <v>615</v>
      </c>
      <c r="C54" s="39" t="s">
        <v>616</v>
      </c>
      <c r="D54" s="127">
        <v>2006</v>
      </c>
      <c r="E54" s="168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76">
        <v>6</v>
      </c>
      <c r="L54" s="31">
        <v>0</v>
      </c>
      <c r="M54" s="26">
        <v>0</v>
      </c>
      <c r="N54" s="28">
        <f t="shared" si="0"/>
        <v>6</v>
      </c>
      <c r="IU54" s="1"/>
      <c r="IV54" s="1"/>
    </row>
    <row r="55" spans="1:256" s="5" customFormat="1" ht="12.75" customHeight="1">
      <c r="A55" s="21">
        <v>48</v>
      </c>
      <c r="B55" s="100" t="s">
        <v>617</v>
      </c>
      <c r="C55" s="100" t="s">
        <v>29</v>
      </c>
      <c r="D55" s="127">
        <v>2006</v>
      </c>
      <c r="E55" s="168">
        <v>0</v>
      </c>
      <c r="F55" s="168">
        <v>0</v>
      </c>
      <c r="G55" s="31">
        <v>0</v>
      </c>
      <c r="H55" s="68">
        <v>5.488</v>
      </c>
      <c r="I55" s="31">
        <v>0</v>
      </c>
      <c r="J55" s="68">
        <v>0</v>
      </c>
      <c r="K55" s="31">
        <v>0</v>
      </c>
      <c r="L55" s="31">
        <v>0</v>
      </c>
      <c r="M55" s="26">
        <v>0</v>
      </c>
      <c r="N55" s="28">
        <f t="shared" si="0"/>
        <v>5.488</v>
      </c>
      <c r="IU55" s="1"/>
      <c r="IV55" s="1"/>
    </row>
    <row r="56" spans="1:256" s="5" customFormat="1" ht="12.75" customHeight="1">
      <c r="A56" s="21">
        <v>49</v>
      </c>
      <c r="B56" s="102" t="s">
        <v>618</v>
      </c>
      <c r="C56" s="100" t="s">
        <v>277</v>
      </c>
      <c r="D56" s="127">
        <v>2006</v>
      </c>
      <c r="E56" s="168">
        <v>0</v>
      </c>
      <c r="F56" s="168">
        <v>0</v>
      </c>
      <c r="G56" s="31">
        <v>0</v>
      </c>
      <c r="H56" s="68">
        <v>3.136</v>
      </c>
      <c r="I56" s="31">
        <v>0</v>
      </c>
      <c r="J56" s="68">
        <v>0</v>
      </c>
      <c r="K56" s="31">
        <v>0</v>
      </c>
      <c r="L56" s="31">
        <v>0</v>
      </c>
      <c r="M56" s="31">
        <v>2</v>
      </c>
      <c r="N56" s="28">
        <f t="shared" si="0"/>
        <v>5.136</v>
      </c>
      <c r="IU56" s="1"/>
      <c r="IV56" s="1"/>
    </row>
    <row r="57" spans="1:256" s="5" customFormat="1" ht="12.75" customHeight="1">
      <c r="A57" s="21">
        <v>50</v>
      </c>
      <c r="B57" s="119" t="s">
        <v>619</v>
      </c>
      <c r="C57" s="100" t="s">
        <v>32</v>
      </c>
      <c r="D57" s="145">
        <v>2005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31">
        <v>5</v>
      </c>
      <c r="N57" s="28">
        <f t="shared" si="0"/>
        <v>5</v>
      </c>
      <c r="IU57" s="1"/>
      <c r="IV57" s="1"/>
    </row>
    <row r="58" spans="1:256" s="5" customFormat="1" ht="12.75" customHeight="1">
      <c r="A58" s="21">
        <v>51</v>
      </c>
      <c r="B58" s="94" t="s">
        <v>620</v>
      </c>
      <c r="C58" s="39" t="s">
        <v>37</v>
      </c>
      <c r="D58" s="145">
        <v>2005</v>
      </c>
      <c r="E58" s="168">
        <v>0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76">
        <v>4</v>
      </c>
      <c r="L58" s="31">
        <v>0</v>
      </c>
      <c r="M58" s="26">
        <v>0</v>
      </c>
      <c r="N58" s="28">
        <f t="shared" si="0"/>
        <v>4</v>
      </c>
      <c r="IU58" s="1"/>
      <c r="IV58" s="1"/>
    </row>
    <row r="59" spans="1:256" s="5" customFormat="1" ht="12.75" customHeight="1">
      <c r="A59" s="21">
        <v>52</v>
      </c>
      <c r="B59" s="119" t="s">
        <v>621</v>
      </c>
      <c r="C59" s="134" t="s">
        <v>484</v>
      </c>
      <c r="D59" s="145">
        <v>2005</v>
      </c>
      <c r="E59" s="168">
        <v>0</v>
      </c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168">
        <v>0</v>
      </c>
      <c r="M59" s="31">
        <v>3</v>
      </c>
      <c r="N59" s="28">
        <f t="shared" si="0"/>
        <v>3</v>
      </c>
      <c r="IU59" s="1"/>
      <c r="IV59" s="1"/>
    </row>
    <row r="60" spans="1:256" s="5" customFormat="1" ht="12.75" customHeight="1">
      <c r="A60" s="21">
        <v>54</v>
      </c>
      <c r="B60" s="94" t="s">
        <v>622</v>
      </c>
      <c r="C60" s="39" t="s">
        <v>114</v>
      </c>
      <c r="D60" s="127">
        <v>2006</v>
      </c>
      <c r="E60" s="168">
        <v>0</v>
      </c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76">
        <v>1</v>
      </c>
      <c r="L60" s="31">
        <v>0</v>
      </c>
      <c r="M60" s="26">
        <v>0</v>
      </c>
      <c r="N60" s="28">
        <f t="shared" si="0"/>
        <v>1</v>
      </c>
      <c r="IU60" s="1"/>
      <c r="IV60" s="1"/>
    </row>
    <row r="61" spans="1:256" s="5" customFormat="1" ht="12.75" customHeight="1">
      <c r="A61" s="21">
        <v>54</v>
      </c>
      <c r="B61" s="119" t="s">
        <v>623</v>
      </c>
      <c r="C61" s="178" t="s">
        <v>21</v>
      </c>
      <c r="D61" s="127">
        <v>2006</v>
      </c>
      <c r="E61" s="168">
        <v>0</v>
      </c>
      <c r="F61" s="168">
        <v>0</v>
      </c>
      <c r="G61" s="168">
        <v>0</v>
      </c>
      <c r="H61" s="168">
        <v>0</v>
      </c>
      <c r="I61" s="168">
        <v>0</v>
      </c>
      <c r="J61" s="168">
        <v>0</v>
      </c>
      <c r="K61" s="168">
        <v>0</v>
      </c>
      <c r="L61" s="168">
        <v>0</v>
      </c>
      <c r="M61" s="31">
        <v>1</v>
      </c>
      <c r="N61" s="28">
        <f t="shared" si="0"/>
        <v>1</v>
      </c>
      <c r="IU61" s="1"/>
      <c r="IV61" s="1"/>
    </row>
  </sheetData>
  <sheetProtection selectLockedCells="1" selectUnlockedCells="1"/>
  <mergeCells count="5">
    <mergeCell ref="A5:A7"/>
    <mergeCell ref="B5:B7"/>
    <mergeCell ref="C5:C7"/>
    <mergeCell ref="D5:D7"/>
    <mergeCell ref="N5:N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="110" zoomScaleNormal="110" workbookViewId="0" topLeftCell="A1">
      <selection activeCell="A1" sqref="A1"/>
    </sheetView>
  </sheetViews>
  <sheetFormatPr defaultColWidth="16.00390625" defaultRowHeight="12.75" customHeight="1"/>
  <cols>
    <col min="1" max="1" width="5.75390625" style="1" customWidth="1"/>
    <col min="2" max="2" width="19.75390625" style="1" customWidth="1"/>
    <col min="3" max="3" width="17.25390625" style="1" customWidth="1"/>
    <col min="4" max="4" width="5.00390625" style="1" customWidth="1"/>
    <col min="5" max="5" width="7.50390625" style="40" customWidth="1"/>
    <col min="6" max="6" width="8.50390625" style="1" customWidth="1"/>
    <col min="7" max="7" width="10.50390625" style="1" customWidth="1"/>
    <col min="8" max="8" width="8.25390625" style="1" customWidth="1"/>
    <col min="9" max="9" width="9.875" style="1" customWidth="1"/>
    <col min="10" max="10" width="8.25390625" style="1" customWidth="1"/>
    <col min="11" max="25" width="7.875" style="1" customWidth="1"/>
    <col min="26" max="16384" width="17.125" style="1" customWidth="1"/>
  </cols>
  <sheetData>
    <row r="1" spans="1:1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spans="1:7" ht="16.5" customHeight="1">
      <c r="A2" s="41"/>
      <c r="D2" s="41"/>
      <c r="E2" s="42"/>
      <c r="F2" s="41"/>
      <c r="G2" s="41"/>
    </row>
    <row r="3" spans="1:25" ht="16.5" customHeight="1">
      <c r="A3" s="43" t="s">
        <v>64</v>
      </c>
      <c r="B3" s="44"/>
      <c r="C3" s="44"/>
      <c r="D3" s="44"/>
      <c r="E3" s="45"/>
      <c r="F3" s="44"/>
      <c r="G3" s="44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14.25" customHeight="1">
      <c r="A4" s="46"/>
      <c r="B4" s="47"/>
      <c r="C4" s="47"/>
      <c r="D4" s="46"/>
      <c r="E4" s="48"/>
      <c r="F4" s="46"/>
      <c r="G4" s="46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0.5" customHeight="1">
      <c r="A5" s="46"/>
      <c r="B5" s="47"/>
      <c r="C5" s="47"/>
      <c r="D5" s="49"/>
      <c r="E5" s="50"/>
      <c r="F5" s="46"/>
      <c r="G5" s="46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10" ht="24" customHeight="1">
      <c r="A6" s="51" t="s">
        <v>2</v>
      </c>
      <c r="B6" s="52" t="s">
        <v>3</v>
      </c>
      <c r="C6" s="52" t="s">
        <v>4</v>
      </c>
      <c r="D6" s="51" t="s">
        <v>65</v>
      </c>
      <c r="E6" s="51" t="s">
        <v>66</v>
      </c>
      <c r="F6" s="16" t="s">
        <v>67</v>
      </c>
      <c r="G6" s="16" t="s">
        <v>68</v>
      </c>
      <c r="H6" s="16" t="s">
        <v>69</v>
      </c>
      <c r="I6" s="16" t="s">
        <v>70</v>
      </c>
      <c r="J6" s="53" t="s">
        <v>71</v>
      </c>
    </row>
    <row r="7" spans="1:10" ht="24.75" customHeight="1">
      <c r="A7" s="51"/>
      <c r="B7" s="51"/>
      <c r="C7" s="51"/>
      <c r="D7" s="51"/>
      <c r="E7" s="51"/>
      <c r="F7" s="54">
        <v>43708</v>
      </c>
      <c r="G7" s="18" t="s">
        <v>72</v>
      </c>
      <c r="H7" s="55">
        <v>43593</v>
      </c>
      <c r="I7" s="56">
        <v>44136</v>
      </c>
      <c r="J7" s="53"/>
    </row>
    <row r="8" spans="1:10" ht="12.75" customHeight="1">
      <c r="A8" s="51"/>
      <c r="B8" s="51"/>
      <c r="C8" s="51"/>
      <c r="D8" s="51"/>
      <c r="E8" s="51"/>
      <c r="F8" s="16" t="s">
        <v>15</v>
      </c>
      <c r="G8" s="18" t="s">
        <v>16</v>
      </c>
      <c r="H8" s="18" t="s">
        <v>15</v>
      </c>
      <c r="I8" s="20" t="s">
        <v>73</v>
      </c>
      <c r="J8" s="53"/>
    </row>
    <row r="9" spans="1:10" ht="12.75" customHeight="1">
      <c r="A9" s="57">
        <v>1</v>
      </c>
      <c r="B9" s="58" t="s">
        <v>20</v>
      </c>
      <c r="C9" s="58" t="s">
        <v>21</v>
      </c>
      <c r="D9" s="59">
        <v>2001</v>
      </c>
      <c r="E9" s="60">
        <v>78.1</v>
      </c>
      <c r="F9" s="61">
        <v>40</v>
      </c>
      <c r="G9" s="34">
        <v>32.25</v>
      </c>
      <c r="H9" s="62">
        <v>100</v>
      </c>
      <c r="I9" s="63">
        <v>49.4</v>
      </c>
      <c r="J9" s="64">
        <f aca="true" t="shared" si="0" ref="J9:J37">LARGE(F9:G9,1)+LARGE(F9:G9,2)+E9+LARGE(H9:I9,1)</f>
        <v>250.35</v>
      </c>
    </row>
    <row r="10" spans="1:10" ht="12.75" customHeight="1">
      <c r="A10" s="57">
        <v>2</v>
      </c>
      <c r="B10" s="65" t="s">
        <v>22</v>
      </c>
      <c r="C10" s="65" t="s">
        <v>74</v>
      </c>
      <c r="D10" s="66">
        <v>2002</v>
      </c>
      <c r="E10" s="67">
        <v>106.3</v>
      </c>
      <c r="F10" s="31">
        <v>4.800000000000001</v>
      </c>
      <c r="G10" s="31">
        <v>22.200000000000003</v>
      </c>
      <c r="H10" s="62">
        <v>80</v>
      </c>
      <c r="I10" s="26">
        <v>0</v>
      </c>
      <c r="J10" s="64">
        <f t="shared" si="0"/>
        <v>213.3</v>
      </c>
    </row>
    <row r="11" spans="1:10" ht="12.75" customHeight="1">
      <c r="A11" s="57">
        <v>3</v>
      </c>
      <c r="B11" s="65" t="s">
        <v>30</v>
      </c>
      <c r="C11" s="65" t="s">
        <v>74</v>
      </c>
      <c r="D11" s="66">
        <v>2002</v>
      </c>
      <c r="E11" s="67">
        <v>109.8</v>
      </c>
      <c r="F11" s="61">
        <v>0</v>
      </c>
      <c r="G11" s="61">
        <v>30.6</v>
      </c>
      <c r="H11" s="62">
        <v>52</v>
      </c>
      <c r="I11" s="63">
        <v>60.8</v>
      </c>
      <c r="J11" s="64">
        <f t="shared" si="0"/>
        <v>201.2</v>
      </c>
    </row>
    <row r="12" spans="1:10" ht="12.75" customHeight="1">
      <c r="A12" s="57">
        <v>4</v>
      </c>
      <c r="B12" s="58" t="s">
        <v>24</v>
      </c>
      <c r="C12" s="58" t="s">
        <v>25</v>
      </c>
      <c r="D12" s="59">
        <v>2001</v>
      </c>
      <c r="E12" s="60">
        <v>78.9</v>
      </c>
      <c r="F12" s="61">
        <v>14</v>
      </c>
      <c r="G12" s="34">
        <v>0</v>
      </c>
      <c r="H12" s="62">
        <v>80</v>
      </c>
      <c r="I12" s="63">
        <v>76</v>
      </c>
      <c r="J12" s="64">
        <f t="shared" si="0"/>
        <v>172.9</v>
      </c>
    </row>
    <row r="13" spans="1:10" ht="12.75" customHeight="1">
      <c r="A13" s="57">
        <v>5</v>
      </c>
      <c r="B13" s="65" t="s">
        <v>28</v>
      </c>
      <c r="C13" s="65" t="s">
        <v>29</v>
      </c>
      <c r="D13" s="66">
        <v>2002</v>
      </c>
      <c r="E13" s="67">
        <v>67.4</v>
      </c>
      <c r="F13" s="61">
        <v>0</v>
      </c>
      <c r="G13" s="61">
        <v>5.1000000000000005</v>
      </c>
      <c r="H13" s="62">
        <v>34.4</v>
      </c>
      <c r="I13" s="63">
        <v>41.8</v>
      </c>
      <c r="J13" s="64">
        <f t="shared" si="0"/>
        <v>114.3</v>
      </c>
    </row>
    <row r="14" spans="1:10" ht="12.75" customHeight="1">
      <c r="A14" s="57">
        <v>6</v>
      </c>
      <c r="B14" s="65" t="s">
        <v>75</v>
      </c>
      <c r="C14" s="65" t="s">
        <v>76</v>
      </c>
      <c r="D14" s="59">
        <v>2001</v>
      </c>
      <c r="E14" s="60">
        <v>0</v>
      </c>
      <c r="F14" s="61">
        <v>0</v>
      </c>
      <c r="G14" s="34">
        <v>0</v>
      </c>
      <c r="H14" s="62">
        <v>55</v>
      </c>
      <c r="I14" s="26">
        <v>0</v>
      </c>
      <c r="J14" s="64">
        <f t="shared" si="0"/>
        <v>55</v>
      </c>
    </row>
    <row r="15" spans="1:10" ht="12.75" customHeight="1">
      <c r="A15" s="57">
        <v>7</v>
      </c>
      <c r="B15" s="58" t="s">
        <v>33</v>
      </c>
      <c r="C15" s="58" t="s">
        <v>74</v>
      </c>
      <c r="D15" s="59">
        <v>2001</v>
      </c>
      <c r="E15" s="60">
        <v>3.5</v>
      </c>
      <c r="F15" s="61">
        <v>0</v>
      </c>
      <c r="G15" s="34">
        <v>0</v>
      </c>
      <c r="H15" s="62">
        <v>51</v>
      </c>
      <c r="I15" s="26">
        <v>0</v>
      </c>
      <c r="J15" s="64">
        <f t="shared" si="0"/>
        <v>54.5</v>
      </c>
    </row>
    <row r="16" spans="1:10" ht="12.75" customHeight="1">
      <c r="A16" s="57">
        <v>8</v>
      </c>
      <c r="B16" s="65" t="s">
        <v>31</v>
      </c>
      <c r="C16" s="58" t="s">
        <v>32</v>
      </c>
      <c r="D16" s="66">
        <v>2002</v>
      </c>
      <c r="E16" s="67">
        <v>14.6</v>
      </c>
      <c r="F16" s="61">
        <v>0</v>
      </c>
      <c r="G16" s="68">
        <v>0</v>
      </c>
      <c r="H16" s="34">
        <v>32</v>
      </c>
      <c r="I16" s="36">
        <v>30.4</v>
      </c>
      <c r="J16" s="64">
        <f t="shared" si="0"/>
        <v>46.6</v>
      </c>
    </row>
    <row r="17" spans="1:10" ht="12.75" customHeight="1">
      <c r="A17" s="57">
        <v>9</v>
      </c>
      <c r="B17" s="65" t="s">
        <v>26</v>
      </c>
      <c r="C17" s="65" t="s">
        <v>77</v>
      </c>
      <c r="D17" s="66">
        <v>2002</v>
      </c>
      <c r="E17" s="67">
        <v>7.5</v>
      </c>
      <c r="F17" s="61">
        <v>0</v>
      </c>
      <c r="G17" s="31">
        <v>0</v>
      </c>
      <c r="H17" s="34">
        <v>24.8</v>
      </c>
      <c r="I17" s="36">
        <v>38.76</v>
      </c>
      <c r="J17" s="64">
        <f t="shared" si="0"/>
        <v>46.26</v>
      </c>
    </row>
    <row r="18" spans="1:10" ht="12.75" customHeight="1">
      <c r="A18" s="57">
        <v>10</v>
      </c>
      <c r="B18" s="69" t="s">
        <v>59</v>
      </c>
      <c r="C18" s="65" t="s">
        <v>60</v>
      </c>
      <c r="D18" s="66">
        <v>2002</v>
      </c>
      <c r="E18" s="31">
        <v>0</v>
      </c>
      <c r="F18" s="31">
        <v>0</v>
      </c>
      <c r="G18" s="31">
        <v>0</v>
      </c>
      <c r="H18" s="70">
        <v>40.800000000000004</v>
      </c>
      <c r="I18" s="26">
        <v>0</v>
      </c>
      <c r="J18" s="64">
        <f t="shared" si="0"/>
        <v>40.800000000000004</v>
      </c>
    </row>
    <row r="19" spans="1:10" ht="12.75" customHeight="1">
      <c r="A19" s="57">
        <v>11</v>
      </c>
      <c r="B19" s="58" t="s">
        <v>45</v>
      </c>
      <c r="C19" s="65" t="s">
        <v>76</v>
      </c>
      <c r="D19" s="59">
        <v>2001</v>
      </c>
      <c r="E19" s="61">
        <v>0</v>
      </c>
      <c r="F19" s="34">
        <v>0</v>
      </c>
      <c r="G19" s="34">
        <v>0</v>
      </c>
      <c r="H19" s="34">
        <v>40</v>
      </c>
      <c r="I19" s="26">
        <v>0</v>
      </c>
      <c r="J19" s="64">
        <f t="shared" si="0"/>
        <v>40</v>
      </c>
    </row>
    <row r="20" spans="1:11" s="2" customFormat="1" ht="14.25" customHeight="1">
      <c r="A20" s="57">
        <v>12</v>
      </c>
      <c r="B20" s="35" t="s">
        <v>50</v>
      </c>
      <c r="C20" s="71" t="s">
        <v>51</v>
      </c>
      <c r="D20" s="66">
        <v>2002</v>
      </c>
      <c r="E20" s="68">
        <v>14</v>
      </c>
      <c r="F20" s="31">
        <v>0</v>
      </c>
      <c r="G20" s="31">
        <v>0</v>
      </c>
      <c r="H20" s="70">
        <v>2</v>
      </c>
      <c r="I20" s="72">
        <v>25.84</v>
      </c>
      <c r="J20" s="64">
        <f t="shared" si="0"/>
        <v>39.84</v>
      </c>
      <c r="K20" s="1"/>
    </row>
    <row r="21" spans="1:11" s="2" customFormat="1" ht="14.25" customHeight="1">
      <c r="A21" s="57">
        <v>13</v>
      </c>
      <c r="B21" s="58" t="s">
        <v>78</v>
      </c>
      <c r="C21" s="58" t="s">
        <v>79</v>
      </c>
      <c r="D21" s="59">
        <v>2001</v>
      </c>
      <c r="E21" s="61">
        <v>0</v>
      </c>
      <c r="F21" s="61">
        <v>0</v>
      </c>
      <c r="G21" s="34">
        <v>0</v>
      </c>
      <c r="H21" s="34">
        <v>37</v>
      </c>
      <c r="I21" s="26">
        <v>0</v>
      </c>
      <c r="J21" s="64">
        <f t="shared" si="0"/>
        <v>37</v>
      </c>
      <c r="K21" s="1"/>
    </row>
    <row r="22" spans="1:11" s="2" customFormat="1" ht="14.25" customHeight="1">
      <c r="A22" s="57">
        <v>14</v>
      </c>
      <c r="B22" s="35" t="s">
        <v>42</v>
      </c>
      <c r="C22" s="65" t="s">
        <v>43</v>
      </c>
      <c r="D22" s="66">
        <v>2002</v>
      </c>
      <c r="E22" s="61">
        <v>0</v>
      </c>
      <c r="F22" s="61">
        <v>0</v>
      </c>
      <c r="G22" s="68">
        <v>0</v>
      </c>
      <c r="H22" s="70">
        <v>9.600000000000001</v>
      </c>
      <c r="I22" s="72">
        <v>35.72</v>
      </c>
      <c r="J22" s="64">
        <f t="shared" si="0"/>
        <v>35.72</v>
      </c>
      <c r="K22" s="1"/>
    </row>
    <row r="23" spans="1:11" s="2" customFormat="1" ht="14.25" customHeight="1">
      <c r="A23" s="57">
        <v>15</v>
      </c>
      <c r="B23" s="58" t="s">
        <v>39</v>
      </c>
      <c r="C23" s="58" t="s">
        <v>74</v>
      </c>
      <c r="D23" s="59">
        <v>2001</v>
      </c>
      <c r="E23" s="61">
        <v>0</v>
      </c>
      <c r="F23" s="61">
        <v>0</v>
      </c>
      <c r="G23" s="34">
        <v>0</v>
      </c>
      <c r="H23" s="34">
        <v>34</v>
      </c>
      <c r="I23" s="36">
        <v>23.56</v>
      </c>
      <c r="J23" s="64">
        <f t="shared" si="0"/>
        <v>34</v>
      </c>
      <c r="K23" s="1"/>
    </row>
    <row r="24" spans="1:11" s="2" customFormat="1" ht="14.25" customHeight="1">
      <c r="A24" s="57">
        <v>16</v>
      </c>
      <c r="B24" s="35" t="s">
        <v>40</v>
      </c>
      <c r="C24" s="73" t="s">
        <v>29</v>
      </c>
      <c r="D24" s="59">
        <v>2001</v>
      </c>
      <c r="E24" s="61">
        <v>0</v>
      </c>
      <c r="F24" s="61">
        <v>0</v>
      </c>
      <c r="G24" s="61">
        <v>0</v>
      </c>
      <c r="H24" s="61">
        <v>0</v>
      </c>
      <c r="I24" s="72">
        <v>32.68</v>
      </c>
      <c r="J24" s="64">
        <f t="shared" si="0"/>
        <v>32.68</v>
      </c>
      <c r="K24" s="1"/>
    </row>
    <row r="25" spans="1:11" s="2" customFormat="1" ht="14.25" customHeight="1">
      <c r="A25" s="57">
        <v>17</v>
      </c>
      <c r="B25" s="58" t="s">
        <v>49</v>
      </c>
      <c r="C25" s="65" t="s">
        <v>76</v>
      </c>
      <c r="D25" s="59">
        <v>2001</v>
      </c>
      <c r="E25" s="61">
        <v>0</v>
      </c>
      <c r="F25" s="34">
        <v>0</v>
      </c>
      <c r="G25" s="34">
        <v>0</v>
      </c>
      <c r="H25" s="34">
        <v>31</v>
      </c>
      <c r="I25" s="26">
        <v>0</v>
      </c>
      <c r="J25" s="64">
        <f t="shared" si="0"/>
        <v>31</v>
      </c>
      <c r="K25" s="1"/>
    </row>
    <row r="26" spans="1:11" s="2" customFormat="1" ht="14.25" customHeight="1">
      <c r="A26" s="57">
        <v>18</v>
      </c>
      <c r="B26" s="35" t="s">
        <v>35</v>
      </c>
      <c r="C26" s="73" t="s">
        <v>29</v>
      </c>
      <c r="D26" s="59">
        <v>2001</v>
      </c>
      <c r="E26" s="74">
        <v>0</v>
      </c>
      <c r="F26" s="61">
        <v>0</v>
      </c>
      <c r="G26" s="74">
        <v>0</v>
      </c>
      <c r="H26" s="74">
        <v>0</v>
      </c>
      <c r="I26" s="72">
        <v>28.12</v>
      </c>
      <c r="J26" s="64">
        <f t="shared" si="0"/>
        <v>28.12</v>
      </c>
      <c r="K26" s="1"/>
    </row>
    <row r="27" spans="1:11" s="2" customFormat="1" ht="14.25" customHeight="1">
      <c r="A27" s="57">
        <v>19</v>
      </c>
      <c r="B27" s="58" t="s">
        <v>52</v>
      </c>
      <c r="C27" s="65" t="s">
        <v>53</v>
      </c>
      <c r="D27" s="75">
        <v>2001</v>
      </c>
      <c r="E27" s="34">
        <v>0</v>
      </c>
      <c r="F27" s="34">
        <v>0</v>
      </c>
      <c r="G27" s="34">
        <v>0</v>
      </c>
      <c r="H27" s="62">
        <v>28</v>
      </c>
      <c r="I27" s="26">
        <v>0</v>
      </c>
      <c r="J27" s="64">
        <f t="shared" si="0"/>
        <v>28</v>
      </c>
      <c r="K27" s="1"/>
    </row>
    <row r="28" spans="1:10" ht="15" customHeight="1">
      <c r="A28" s="57">
        <v>20</v>
      </c>
      <c r="B28" s="35" t="s">
        <v>56</v>
      </c>
      <c r="C28" s="35" t="s">
        <v>46</v>
      </c>
      <c r="D28" s="76">
        <v>2002</v>
      </c>
      <c r="E28" s="60">
        <v>0</v>
      </c>
      <c r="F28" s="61">
        <v>0</v>
      </c>
      <c r="G28" s="31">
        <v>0</v>
      </c>
      <c r="H28" s="70">
        <v>22.4</v>
      </c>
      <c r="I28" s="26">
        <v>0</v>
      </c>
      <c r="J28" s="64">
        <f t="shared" si="0"/>
        <v>22.4</v>
      </c>
    </row>
    <row r="29" spans="1:10" ht="15" customHeight="1">
      <c r="A29" s="57">
        <v>21</v>
      </c>
      <c r="B29" s="65" t="s">
        <v>36</v>
      </c>
      <c r="C29" s="71" t="s">
        <v>37</v>
      </c>
      <c r="D29" s="66">
        <v>2002</v>
      </c>
      <c r="E29" s="77">
        <v>0</v>
      </c>
      <c r="F29" s="61">
        <v>0</v>
      </c>
      <c r="G29" s="31">
        <v>0</v>
      </c>
      <c r="H29" s="34">
        <v>7.6</v>
      </c>
      <c r="I29" s="36">
        <v>21.28</v>
      </c>
      <c r="J29" s="64">
        <f t="shared" si="0"/>
        <v>21.28</v>
      </c>
    </row>
    <row r="30" spans="1:10" ht="15" customHeight="1">
      <c r="A30" s="57">
        <v>22</v>
      </c>
      <c r="B30" s="65" t="s">
        <v>38</v>
      </c>
      <c r="C30" s="58" t="s">
        <v>25</v>
      </c>
      <c r="D30" s="66">
        <v>2002</v>
      </c>
      <c r="E30" s="77">
        <v>0</v>
      </c>
      <c r="F30" s="61">
        <v>0</v>
      </c>
      <c r="G30" s="31">
        <v>0</v>
      </c>
      <c r="H30" s="34">
        <v>20.8</v>
      </c>
      <c r="I30" s="26">
        <v>0</v>
      </c>
      <c r="J30" s="64">
        <f t="shared" si="0"/>
        <v>20.8</v>
      </c>
    </row>
    <row r="31" spans="1:10" ht="15" customHeight="1">
      <c r="A31" s="57">
        <v>23</v>
      </c>
      <c r="B31" s="35" t="s">
        <v>80</v>
      </c>
      <c r="C31" s="65" t="s">
        <v>21</v>
      </c>
      <c r="D31" s="66">
        <v>2002</v>
      </c>
      <c r="E31" s="61">
        <v>0</v>
      </c>
      <c r="F31" s="61">
        <v>0</v>
      </c>
      <c r="G31" s="68">
        <v>0</v>
      </c>
      <c r="H31" s="62">
        <v>19.200000000000003</v>
      </c>
      <c r="I31" s="26">
        <v>0</v>
      </c>
      <c r="J31" s="64">
        <f t="shared" si="0"/>
        <v>19.200000000000003</v>
      </c>
    </row>
    <row r="32" spans="1:10" ht="15" customHeight="1">
      <c r="A32" s="57">
        <v>24</v>
      </c>
      <c r="B32" s="65" t="s">
        <v>34</v>
      </c>
      <c r="C32" s="65" t="s">
        <v>74</v>
      </c>
      <c r="D32" s="66">
        <v>2002</v>
      </c>
      <c r="E32" s="77">
        <v>0</v>
      </c>
      <c r="F32" s="61">
        <v>0</v>
      </c>
      <c r="G32" s="68">
        <v>0</v>
      </c>
      <c r="H32" s="34">
        <v>17.6</v>
      </c>
      <c r="I32" s="26">
        <v>0</v>
      </c>
      <c r="J32" s="64">
        <f t="shared" si="0"/>
        <v>17.6</v>
      </c>
    </row>
    <row r="33" spans="1:10" ht="15" customHeight="1">
      <c r="A33" s="57">
        <v>25</v>
      </c>
      <c r="B33" s="35" t="s">
        <v>81</v>
      </c>
      <c r="C33" s="73" t="s">
        <v>76</v>
      </c>
      <c r="D33" s="66">
        <v>2002</v>
      </c>
      <c r="E33" s="74">
        <v>0</v>
      </c>
      <c r="F33" s="61">
        <v>0</v>
      </c>
      <c r="G33" s="31">
        <v>0</v>
      </c>
      <c r="H33" s="70">
        <v>16</v>
      </c>
      <c r="I33" s="26">
        <v>0</v>
      </c>
      <c r="J33" s="64">
        <f t="shared" si="0"/>
        <v>16</v>
      </c>
    </row>
    <row r="34" spans="1:10" ht="15" customHeight="1">
      <c r="A34" s="57">
        <v>26</v>
      </c>
      <c r="B34" s="35" t="s">
        <v>61</v>
      </c>
      <c r="C34" s="78" t="s">
        <v>53</v>
      </c>
      <c r="D34" s="66">
        <v>2002</v>
      </c>
      <c r="E34" s="31">
        <v>0</v>
      </c>
      <c r="F34" s="31">
        <v>0</v>
      </c>
      <c r="G34" s="31">
        <v>0</v>
      </c>
      <c r="H34" s="70">
        <v>11.2</v>
      </c>
      <c r="I34" s="26">
        <v>0</v>
      </c>
      <c r="J34" s="64">
        <f t="shared" si="0"/>
        <v>11.2</v>
      </c>
    </row>
    <row r="35" spans="1:10" ht="15" customHeight="1">
      <c r="A35" s="57">
        <v>27</v>
      </c>
      <c r="B35" s="65" t="s">
        <v>82</v>
      </c>
      <c r="C35" s="65" t="s">
        <v>51</v>
      </c>
      <c r="D35" s="66">
        <v>2002</v>
      </c>
      <c r="E35" s="61">
        <v>0</v>
      </c>
      <c r="F35" s="61">
        <v>0</v>
      </c>
      <c r="G35" s="68">
        <v>0</v>
      </c>
      <c r="H35" s="70">
        <v>4.800000000000001</v>
      </c>
      <c r="I35" s="26">
        <v>0</v>
      </c>
      <c r="J35" s="64">
        <f t="shared" si="0"/>
        <v>4.800000000000001</v>
      </c>
    </row>
    <row r="36" spans="1:10" ht="15" customHeight="1">
      <c r="A36" s="57">
        <v>28</v>
      </c>
      <c r="B36" s="35" t="s">
        <v>83</v>
      </c>
      <c r="C36" s="71" t="s">
        <v>76</v>
      </c>
      <c r="D36" s="66">
        <v>2002</v>
      </c>
      <c r="E36" s="61">
        <v>0</v>
      </c>
      <c r="F36" s="61">
        <v>0</v>
      </c>
      <c r="G36" s="31">
        <v>0</v>
      </c>
      <c r="H36" s="70">
        <v>4</v>
      </c>
      <c r="I36" s="26">
        <v>0</v>
      </c>
      <c r="J36" s="64">
        <f t="shared" si="0"/>
        <v>4</v>
      </c>
    </row>
    <row r="37" spans="1:10" ht="15" customHeight="1">
      <c r="A37" s="57">
        <v>29</v>
      </c>
      <c r="B37" s="35" t="s">
        <v>57</v>
      </c>
      <c r="C37" s="73" t="s">
        <v>58</v>
      </c>
      <c r="D37" s="66">
        <v>2002</v>
      </c>
      <c r="E37" s="74">
        <v>0</v>
      </c>
      <c r="F37" s="61">
        <v>0</v>
      </c>
      <c r="G37" s="68">
        <v>0</v>
      </c>
      <c r="H37" s="70">
        <v>3.2</v>
      </c>
      <c r="I37" s="26">
        <v>0</v>
      </c>
      <c r="J37" s="64">
        <f t="shared" si="0"/>
        <v>3.2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62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75390625" style="1" customWidth="1"/>
    <col min="3" max="3" width="16.75390625" style="1" customWidth="1"/>
    <col min="4" max="4" width="4.875" style="1" customWidth="1"/>
    <col min="5" max="6" width="7.875" style="1" customWidth="1"/>
    <col min="7" max="7" width="12.125" style="1" customWidth="1"/>
    <col min="8" max="8" width="7.875" style="1" customWidth="1"/>
    <col min="9" max="9" width="7.875" style="2" customWidth="1"/>
    <col min="10" max="10" width="9.375" style="2" customWidth="1"/>
    <col min="11" max="23" width="7.875" style="1" customWidth="1"/>
    <col min="24" max="16384" width="17.125" style="1" customWidth="1"/>
  </cols>
  <sheetData>
    <row r="1" spans="1:1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spans="1:11" ht="12.75" customHeight="1">
      <c r="A2" s="41"/>
      <c r="D2" s="41"/>
      <c r="E2" s="41"/>
      <c r="F2" s="41"/>
      <c r="G2" s="41"/>
      <c r="H2" s="41"/>
      <c r="I2" s="42"/>
      <c r="J2" s="42"/>
      <c r="K2" s="41"/>
    </row>
    <row r="3" spans="1:11" s="5" customFormat="1" ht="15" customHeight="1">
      <c r="A3" s="7" t="s">
        <v>624</v>
      </c>
      <c r="B3" s="96"/>
      <c r="C3" s="96"/>
      <c r="D3" s="179"/>
      <c r="E3" s="179"/>
      <c r="F3" s="179"/>
      <c r="G3" s="179"/>
      <c r="H3" s="179"/>
      <c r="I3" s="42"/>
      <c r="J3" s="42"/>
      <c r="K3" s="179"/>
    </row>
    <row r="4" spans="1:11" ht="12.75" customHeight="1">
      <c r="A4" s="41"/>
      <c r="D4" s="41"/>
      <c r="E4" s="41"/>
      <c r="F4" s="41"/>
      <c r="G4" s="41"/>
      <c r="H4" s="41"/>
      <c r="I4" s="42"/>
      <c r="J4" s="42"/>
      <c r="K4" s="41"/>
    </row>
    <row r="5" spans="1:11" ht="12.75" customHeight="1">
      <c r="A5" s="41"/>
      <c r="D5" s="41"/>
      <c r="E5" s="41"/>
      <c r="F5" s="41"/>
      <c r="G5" s="41"/>
      <c r="H5" s="41"/>
      <c r="I5" s="42"/>
      <c r="J5" s="42"/>
      <c r="K5" s="41"/>
    </row>
    <row r="6" spans="1:11" ht="21.75" customHeight="1">
      <c r="A6" s="16" t="s">
        <v>2</v>
      </c>
      <c r="B6" s="123" t="s">
        <v>3</v>
      </c>
      <c r="C6" s="123" t="s">
        <v>4</v>
      </c>
      <c r="D6" s="16" t="s">
        <v>65</v>
      </c>
      <c r="E6" s="16" t="s">
        <v>69</v>
      </c>
      <c r="F6" s="16" t="s">
        <v>267</v>
      </c>
      <c r="G6" s="16" t="s">
        <v>160</v>
      </c>
      <c r="H6" s="16" t="s">
        <v>268</v>
      </c>
      <c r="I6" s="15" t="s">
        <v>159</v>
      </c>
      <c r="J6" s="16" t="s">
        <v>70</v>
      </c>
      <c r="K6" s="16" t="s">
        <v>71</v>
      </c>
    </row>
    <row r="7" spans="1:11" ht="12.75" customHeight="1">
      <c r="A7" s="16"/>
      <c r="B7" s="16"/>
      <c r="C7" s="16"/>
      <c r="D7" s="16"/>
      <c r="E7" s="55">
        <v>43593</v>
      </c>
      <c r="F7" s="55">
        <v>43625</v>
      </c>
      <c r="G7" s="18" t="s">
        <v>161</v>
      </c>
      <c r="H7" s="55">
        <v>43732</v>
      </c>
      <c r="I7" s="118">
        <v>44085</v>
      </c>
      <c r="J7" s="56">
        <v>44136</v>
      </c>
      <c r="K7" s="16"/>
    </row>
    <row r="8" spans="1:11" ht="12.75" customHeight="1">
      <c r="A8" s="16"/>
      <c r="B8" s="16"/>
      <c r="C8" s="16"/>
      <c r="D8" s="16"/>
      <c r="E8" s="18" t="s">
        <v>106</v>
      </c>
      <c r="F8" s="18" t="s">
        <v>625</v>
      </c>
      <c r="G8" s="19" t="s">
        <v>106</v>
      </c>
      <c r="H8" s="19" t="s">
        <v>270</v>
      </c>
      <c r="I8" s="19" t="s">
        <v>162</v>
      </c>
      <c r="J8" s="20" t="s">
        <v>626</v>
      </c>
      <c r="K8" s="16"/>
    </row>
    <row r="9" spans="1:11" ht="15" customHeight="1">
      <c r="A9" s="57">
        <v>1</v>
      </c>
      <c r="B9" s="100" t="s">
        <v>571</v>
      </c>
      <c r="C9" s="100" t="s">
        <v>32</v>
      </c>
      <c r="D9" s="129">
        <v>2005</v>
      </c>
      <c r="E9" s="70">
        <v>1</v>
      </c>
      <c r="F9" s="60">
        <v>60.45</v>
      </c>
      <c r="G9" s="70">
        <v>7</v>
      </c>
      <c r="H9" s="61">
        <v>0</v>
      </c>
      <c r="I9" s="70">
        <v>18</v>
      </c>
      <c r="J9" s="72">
        <v>93</v>
      </c>
      <c r="K9" s="99">
        <f aca="true" t="shared" si="0" ref="K9:K62">LARGE(E9:J9,1)+LARGE(E9:J9,2)+LARGE(E9:J9,3)</f>
        <v>171.45</v>
      </c>
    </row>
    <row r="10" spans="1:11" ht="15" customHeight="1">
      <c r="A10" s="57">
        <v>2</v>
      </c>
      <c r="B10" s="100" t="s">
        <v>569</v>
      </c>
      <c r="C10" s="100" t="s">
        <v>37</v>
      </c>
      <c r="D10" s="129">
        <v>2005</v>
      </c>
      <c r="E10" s="70">
        <v>0</v>
      </c>
      <c r="F10" s="60">
        <v>37.2</v>
      </c>
      <c r="G10" s="61">
        <v>0</v>
      </c>
      <c r="H10" s="61">
        <v>0</v>
      </c>
      <c r="I10" s="70">
        <v>75</v>
      </c>
      <c r="J10" s="72">
        <v>31.62</v>
      </c>
      <c r="K10" s="99">
        <f t="shared" si="0"/>
        <v>143.82</v>
      </c>
    </row>
    <row r="11" spans="1:11" ht="15" customHeight="1">
      <c r="A11" s="57">
        <v>3</v>
      </c>
      <c r="B11" s="100" t="s">
        <v>567</v>
      </c>
      <c r="C11" s="100" t="s">
        <v>32</v>
      </c>
      <c r="D11" s="129">
        <v>2005</v>
      </c>
      <c r="E11" s="34">
        <v>47</v>
      </c>
      <c r="F11" s="68">
        <v>28.83</v>
      </c>
      <c r="G11" s="61">
        <v>0</v>
      </c>
      <c r="H11" s="61">
        <v>0</v>
      </c>
      <c r="I11" s="70">
        <v>48.75</v>
      </c>
      <c r="J11" s="72">
        <v>43.71</v>
      </c>
      <c r="K11" s="99">
        <f t="shared" si="0"/>
        <v>139.46</v>
      </c>
    </row>
    <row r="12" spans="1:11" ht="15" customHeight="1">
      <c r="A12" s="57">
        <v>4</v>
      </c>
      <c r="B12" s="100" t="s">
        <v>577</v>
      </c>
      <c r="C12" s="100" t="s">
        <v>37</v>
      </c>
      <c r="D12" s="107" t="s">
        <v>627</v>
      </c>
      <c r="E12" s="61">
        <v>0</v>
      </c>
      <c r="F12" s="31">
        <v>64</v>
      </c>
      <c r="G12" s="61">
        <v>0</v>
      </c>
      <c r="H12" s="31">
        <v>0</v>
      </c>
      <c r="I12" s="34">
        <v>9</v>
      </c>
      <c r="J12" s="36">
        <v>47.43</v>
      </c>
      <c r="K12" s="99">
        <f t="shared" si="0"/>
        <v>120.43</v>
      </c>
    </row>
    <row r="13" spans="1:11" ht="15" customHeight="1">
      <c r="A13" s="57">
        <v>5</v>
      </c>
      <c r="B13" s="102" t="s">
        <v>573</v>
      </c>
      <c r="C13" s="100" t="s">
        <v>29</v>
      </c>
      <c r="D13" s="129">
        <v>2005</v>
      </c>
      <c r="E13" s="34">
        <v>21</v>
      </c>
      <c r="F13" s="68">
        <v>8.37</v>
      </c>
      <c r="G13" s="61">
        <v>0</v>
      </c>
      <c r="H13" s="61">
        <v>0</v>
      </c>
      <c r="I13" s="70">
        <v>35.25</v>
      </c>
      <c r="J13" s="72">
        <v>60.45</v>
      </c>
      <c r="K13" s="99">
        <f t="shared" si="0"/>
        <v>116.7</v>
      </c>
    </row>
    <row r="14" spans="1:11" ht="15" customHeight="1">
      <c r="A14" s="57">
        <v>6</v>
      </c>
      <c r="B14" s="100" t="s">
        <v>605</v>
      </c>
      <c r="C14" s="100" t="s">
        <v>142</v>
      </c>
      <c r="D14" s="129">
        <v>2005</v>
      </c>
      <c r="E14" s="34">
        <v>8</v>
      </c>
      <c r="F14" s="68">
        <v>9.3</v>
      </c>
      <c r="G14" s="61">
        <v>0</v>
      </c>
      <c r="H14" s="61">
        <v>0</v>
      </c>
      <c r="I14" s="70">
        <v>25.5</v>
      </c>
      <c r="J14" s="72">
        <v>51.15</v>
      </c>
      <c r="K14" s="99">
        <f t="shared" si="0"/>
        <v>85.95</v>
      </c>
    </row>
    <row r="15" spans="1:11" ht="15" customHeight="1">
      <c r="A15" s="57">
        <v>7</v>
      </c>
      <c r="B15" s="100" t="s">
        <v>576</v>
      </c>
      <c r="C15" s="100" t="s">
        <v>284</v>
      </c>
      <c r="D15" s="107" t="s">
        <v>627</v>
      </c>
      <c r="E15" s="61">
        <v>0</v>
      </c>
      <c r="F15" s="31">
        <v>80</v>
      </c>
      <c r="G15" s="61">
        <v>0</v>
      </c>
      <c r="H15" s="31">
        <v>0</v>
      </c>
      <c r="I15" s="31">
        <v>0</v>
      </c>
      <c r="J15" s="103">
        <v>4.65</v>
      </c>
      <c r="K15" s="99">
        <f t="shared" si="0"/>
        <v>84.65</v>
      </c>
    </row>
    <row r="16" spans="1:11" ht="15" customHeight="1">
      <c r="A16" s="57">
        <v>8</v>
      </c>
      <c r="B16" s="100" t="s">
        <v>572</v>
      </c>
      <c r="C16" s="100" t="s">
        <v>97</v>
      </c>
      <c r="D16" s="129">
        <v>2005</v>
      </c>
      <c r="E16" s="70">
        <v>0</v>
      </c>
      <c r="F16" s="60">
        <v>39.99</v>
      </c>
      <c r="G16" s="70">
        <v>22</v>
      </c>
      <c r="H16" s="61">
        <v>0</v>
      </c>
      <c r="I16" s="70">
        <v>15</v>
      </c>
      <c r="J16" s="72">
        <v>20.46</v>
      </c>
      <c r="K16" s="99">
        <f t="shared" si="0"/>
        <v>82.45</v>
      </c>
    </row>
    <row r="17" spans="1:11" ht="15" customHeight="1">
      <c r="A17" s="57">
        <v>9</v>
      </c>
      <c r="B17" s="100" t="s">
        <v>593</v>
      </c>
      <c r="C17" s="100" t="s">
        <v>37</v>
      </c>
      <c r="D17" s="107" t="s">
        <v>627</v>
      </c>
      <c r="E17" s="61">
        <v>0</v>
      </c>
      <c r="F17" s="31">
        <v>44</v>
      </c>
      <c r="G17" s="61">
        <v>0</v>
      </c>
      <c r="H17" s="31">
        <v>0</v>
      </c>
      <c r="I17" s="34">
        <v>38.25</v>
      </c>
      <c r="J17" s="26">
        <v>0</v>
      </c>
      <c r="K17" s="99">
        <f t="shared" si="0"/>
        <v>82.25</v>
      </c>
    </row>
    <row r="18" spans="1:11" ht="15" customHeight="1">
      <c r="A18" s="57">
        <v>10</v>
      </c>
      <c r="B18" s="100" t="s">
        <v>628</v>
      </c>
      <c r="C18" s="100" t="s">
        <v>76</v>
      </c>
      <c r="D18" s="107" t="s">
        <v>627</v>
      </c>
      <c r="E18" s="61">
        <v>0</v>
      </c>
      <c r="F18" s="31">
        <v>20.8</v>
      </c>
      <c r="G18" s="61">
        <v>0</v>
      </c>
      <c r="H18" s="31">
        <v>0</v>
      </c>
      <c r="I18" s="34">
        <v>30</v>
      </c>
      <c r="J18" s="36">
        <v>24.18</v>
      </c>
      <c r="K18" s="99">
        <f t="shared" si="0"/>
        <v>74.98</v>
      </c>
    </row>
    <row r="19" spans="1:11" ht="15" customHeight="1">
      <c r="A19" s="57">
        <v>11</v>
      </c>
      <c r="B19" s="102" t="s">
        <v>592</v>
      </c>
      <c r="C19" s="100" t="s">
        <v>77</v>
      </c>
      <c r="D19" s="129">
        <v>2005</v>
      </c>
      <c r="E19" s="34">
        <v>14</v>
      </c>
      <c r="F19" s="70">
        <v>0</v>
      </c>
      <c r="G19" s="70">
        <v>18</v>
      </c>
      <c r="H19" s="61">
        <v>0</v>
      </c>
      <c r="I19" s="70">
        <v>16.5</v>
      </c>
      <c r="J19" s="72">
        <v>39.99</v>
      </c>
      <c r="K19" s="99">
        <f t="shared" si="0"/>
        <v>74.49000000000001</v>
      </c>
    </row>
    <row r="20" spans="1:11" ht="15" customHeight="1">
      <c r="A20" s="57">
        <v>12</v>
      </c>
      <c r="B20" s="130" t="s">
        <v>591</v>
      </c>
      <c r="C20" s="130" t="s">
        <v>63</v>
      </c>
      <c r="D20" s="129">
        <v>2005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03">
        <v>74.4</v>
      </c>
      <c r="K20" s="99">
        <f t="shared" si="0"/>
        <v>74.4</v>
      </c>
    </row>
    <row r="21" spans="1:11" ht="15" customHeight="1">
      <c r="A21" s="57">
        <v>13</v>
      </c>
      <c r="B21" s="100" t="s">
        <v>575</v>
      </c>
      <c r="C21" s="100" t="s">
        <v>37</v>
      </c>
      <c r="D21" s="107" t="s">
        <v>245</v>
      </c>
      <c r="E21" s="61">
        <v>0</v>
      </c>
      <c r="F21" s="61">
        <v>0</v>
      </c>
      <c r="G21" s="70">
        <v>25</v>
      </c>
      <c r="H21" s="61">
        <v>0</v>
      </c>
      <c r="I21" s="70">
        <v>41.25</v>
      </c>
      <c r="J21" s="72">
        <v>7.44</v>
      </c>
      <c r="K21" s="99">
        <f t="shared" si="0"/>
        <v>73.69</v>
      </c>
    </row>
    <row r="22" spans="1:11" ht="15" customHeight="1">
      <c r="A22" s="57">
        <v>14</v>
      </c>
      <c r="B22" s="100" t="s">
        <v>570</v>
      </c>
      <c r="C22" s="100" t="s">
        <v>37</v>
      </c>
      <c r="D22" s="129">
        <v>2005</v>
      </c>
      <c r="E22" s="70">
        <v>0</v>
      </c>
      <c r="F22" s="70">
        <v>0</v>
      </c>
      <c r="G22" s="70">
        <v>14</v>
      </c>
      <c r="H22" s="61">
        <v>0</v>
      </c>
      <c r="I22" s="70">
        <v>19.5</v>
      </c>
      <c r="J22" s="72">
        <v>34.41</v>
      </c>
      <c r="K22" s="99">
        <f t="shared" si="0"/>
        <v>67.91</v>
      </c>
    </row>
    <row r="23" spans="1:11" ht="15" customHeight="1">
      <c r="A23" s="57">
        <v>15</v>
      </c>
      <c r="B23" s="100" t="s">
        <v>602</v>
      </c>
      <c r="C23" s="100" t="s">
        <v>142</v>
      </c>
      <c r="D23" s="129">
        <v>2005</v>
      </c>
      <c r="E23" s="70">
        <v>0</v>
      </c>
      <c r="F23" s="60">
        <v>6.51</v>
      </c>
      <c r="G23" s="61">
        <v>0</v>
      </c>
      <c r="H23" s="61">
        <v>0</v>
      </c>
      <c r="I23" s="70">
        <v>60</v>
      </c>
      <c r="J23" s="26">
        <v>0</v>
      </c>
      <c r="K23" s="99">
        <f t="shared" si="0"/>
        <v>66.51</v>
      </c>
    </row>
    <row r="24" spans="1:11" ht="15" customHeight="1">
      <c r="A24" s="57">
        <v>16</v>
      </c>
      <c r="B24" s="100" t="s">
        <v>574</v>
      </c>
      <c r="C24" s="100" t="s">
        <v>37</v>
      </c>
      <c r="D24" s="129">
        <v>2005</v>
      </c>
      <c r="E24" s="31">
        <v>0</v>
      </c>
      <c r="F24" s="31">
        <v>0</v>
      </c>
      <c r="G24" s="31">
        <v>0</v>
      </c>
      <c r="H24" s="31">
        <v>0</v>
      </c>
      <c r="I24" s="70">
        <v>32.25</v>
      </c>
      <c r="J24" s="72">
        <v>28.83</v>
      </c>
      <c r="K24" s="99">
        <f t="shared" si="0"/>
        <v>61.08</v>
      </c>
    </row>
    <row r="25" spans="1:11" ht="15" customHeight="1">
      <c r="A25" s="57">
        <v>17</v>
      </c>
      <c r="B25" s="100" t="s">
        <v>629</v>
      </c>
      <c r="C25" s="100" t="s">
        <v>142</v>
      </c>
      <c r="D25" s="129">
        <v>2005</v>
      </c>
      <c r="E25" s="31">
        <v>0</v>
      </c>
      <c r="F25" s="31">
        <v>0</v>
      </c>
      <c r="G25" s="31">
        <v>0</v>
      </c>
      <c r="H25" s="31">
        <v>0</v>
      </c>
      <c r="I25" s="70">
        <v>23.25</v>
      </c>
      <c r="J25" s="72">
        <v>37.2</v>
      </c>
      <c r="K25" s="99">
        <f t="shared" si="0"/>
        <v>60.45</v>
      </c>
    </row>
    <row r="26" spans="1:11" ht="15" customHeight="1">
      <c r="A26" s="57">
        <v>18</v>
      </c>
      <c r="B26" s="100" t="s">
        <v>618</v>
      </c>
      <c r="C26" s="100" t="s">
        <v>76</v>
      </c>
      <c r="D26" s="107" t="s">
        <v>627</v>
      </c>
      <c r="E26" s="61">
        <v>0</v>
      </c>
      <c r="F26" s="31">
        <v>37.6</v>
      </c>
      <c r="G26" s="61">
        <v>0</v>
      </c>
      <c r="H26" s="68">
        <v>9.504000000000001</v>
      </c>
      <c r="I26" s="31">
        <v>0</v>
      </c>
      <c r="J26" s="103">
        <v>13.02</v>
      </c>
      <c r="K26" s="99">
        <f t="shared" si="0"/>
        <v>60.12400000000001</v>
      </c>
    </row>
    <row r="27" spans="1:11" ht="15" customHeight="1">
      <c r="A27" s="57">
        <v>19</v>
      </c>
      <c r="B27" s="100" t="s">
        <v>589</v>
      </c>
      <c r="C27" s="100" t="s">
        <v>32</v>
      </c>
      <c r="D27" s="129">
        <v>2005</v>
      </c>
      <c r="E27" s="70">
        <v>0</v>
      </c>
      <c r="F27" s="60">
        <v>13.02</v>
      </c>
      <c r="G27" s="70">
        <v>9</v>
      </c>
      <c r="H27" s="61">
        <v>0</v>
      </c>
      <c r="I27" s="31">
        <v>0</v>
      </c>
      <c r="J27" s="103">
        <v>26.04</v>
      </c>
      <c r="K27" s="99">
        <f t="shared" si="0"/>
        <v>48.06</v>
      </c>
    </row>
    <row r="28" spans="1:11" s="2" customFormat="1" ht="12.75" customHeight="1">
      <c r="A28" s="57">
        <v>20</v>
      </c>
      <c r="B28" s="100" t="s">
        <v>630</v>
      </c>
      <c r="C28" s="100" t="s">
        <v>97</v>
      </c>
      <c r="D28" s="107">
        <v>2006</v>
      </c>
      <c r="E28" s="31">
        <v>0</v>
      </c>
      <c r="F28" s="31">
        <v>0</v>
      </c>
      <c r="G28" s="31">
        <v>0</v>
      </c>
      <c r="H28" s="31">
        <v>0</v>
      </c>
      <c r="I28" s="70">
        <v>27.75</v>
      </c>
      <c r="J28" s="72">
        <v>8.37</v>
      </c>
      <c r="K28" s="99">
        <f t="shared" si="0"/>
        <v>36.12</v>
      </c>
    </row>
    <row r="29" spans="1:11" s="2" customFormat="1" ht="12.75" customHeight="1">
      <c r="A29" s="57">
        <v>21</v>
      </c>
      <c r="B29" s="100" t="s">
        <v>631</v>
      </c>
      <c r="C29" s="100" t="s">
        <v>74</v>
      </c>
      <c r="D29" s="107">
        <v>2006</v>
      </c>
      <c r="E29" s="61">
        <v>0</v>
      </c>
      <c r="F29" s="31">
        <v>0</v>
      </c>
      <c r="G29" s="61">
        <v>0</v>
      </c>
      <c r="H29" s="68">
        <v>34.56</v>
      </c>
      <c r="I29" s="31">
        <v>0</v>
      </c>
      <c r="J29" s="26">
        <v>0</v>
      </c>
      <c r="K29" s="99">
        <f t="shared" si="0"/>
        <v>34.56</v>
      </c>
    </row>
    <row r="30" spans="1:11" s="2" customFormat="1" ht="12.75" customHeight="1">
      <c r="A30" s="57">
        <v>22</v>
      </c>
      <c r="B30" s="100" t="s">
        <v>623</v>
      </c>
      <c r="C30" s="100" t="s">
        <v>21</v>
      </c>
      <c r="D30" s="107" t="s">
        <v>627</v>
      </c>
      <c r="E30" s="61">
        <v>0</v>
      </c>
      <c r="F30" s="31">
        <v>34.4</v>
      </c>
      <c r="G30" s="61">
        <v>0</v>
      </c>
      <c r="H30" s="31">
        <v>0</v>
      </c>
      <c r="I30" s="31">
        <v>0</v>
      </c>
      <c r="J30" s="26">
        <v>0</v>
      </c>
      <c r="K30" s="99">
        <f t="shared" si="0"/>
        <v>34.4</v>
      </c>
    </row>
    <row r="31" spans="1:11" s="2" customFormat="1" ht="12.75" customHeight="1">
      <c r="A31" s="57">
        <v>23</v>
      </c>
      <c r="B31" s="100" t="s">
        <v>568</v>
      </c>
      <c r="C31" s="100" t="s">
        <v>58</v>
      </c>
      <c r="D31" s="107" t="s">
        <v>627</v>
      </c>
      <c r="E31" s="61">
        <v>0</v>
      </c>
      <c r="F31" s="31">
        <v>4.4</v>
      </c>
      <c r="G31" s="61">
        <v>0</v>
      </c>
      <c r="H31" s="68">
        <v>28.08</v>
      </c>
      <c r="I31" s="31">
        <v>0</v>
      </c>
      <c r="J31" s="26">
        <v>0</v>
      </c>
      <c r="K31" s="99">
        <f t="shared" si="0"/>
        <v>32.48</v>
      </c>
    </row>
    <row r="32" spans="1:11" s="2" customFormat="1" ht="12.75" customHeight="1">
      <c r="A32" s="57">
        <v>24</v>
      </c>
      <c r="B32" s="100" t="s">
        <v>622</v>
      </c>
      <c r="C32" s="100" t="s">
        <v>114</v>
      </c>
      <c r="D32" s="107" t="s">
        <v>627</v>
      </c>
      <c r="E32" s="61">
        <v>0</v>
      </c>
      <c r="F32" s="31">
        <v>32</v>
      </c>
      <c r="G32" s="61">
        <v>0</v>
      </c>
      <c r="H32" s="31">
        <v>0</v>
      </c>
      <c r="I32" s="31">
        <v>0</v>
      </c>
      <c r="J32" s="26">
        <v>0</v>
      </c>
      <c r="K32" s="99">
        <f t="shared" si="0"/>
        <v>32</v>
      </c>
    </row>
    <row r="33" spans="1:11" s="2" customFormat="1" ht="12.75" customHeight="1">
      <c r="A33" s="57">
        <v>25</v>
      </c>
      <c r="B33" s="102" t="s">
        <v>610</v>
      </c>
      <c r="C33" s="100" t="s">
        <v>21</v>
      </c>
      <c r="D33" s="129">
        <v>2005</v>
      </c>
      <c r="E33" s="70">
        <v>0</v>
      </c>
      <c r="F33" s="70">
        <v>0</v>
      </c>
      <c r="G33" s="70">
        <v>10</v>
      </c>
      <c r="H33" s="61">
        <v>0</v>
      </c>
      <c r="I33" s="31">
        <v>0</v>
      </c>
      <c r="J33" s="103">
        <v>16.74</v>
      </c>
      <c r="K33" s="99">
        <f t="shared" si="0"/>
        <v>26.74</v>
      </c>
    </row>
    <row r="34" spans="1:11" s="2" customFormat="1" ht="12.75" customHeight="1">
      <c r="A34" s="57">
        <v>26</v>
      </c>
      <c r="B34" s="100" t="s">
        <v>581</v>
      </c>
      <c r="C34" s="100" t="s">
        <v>58</v>
      </c>
      <c r="D34" s="129">
        <v>2005</v>
      </c>
      <c r="E34" s="31">
        <v>0</v>
      </c>
      <c r="F34" s="31">
        <v>0</v>
      </c>
      <c r="G34" s="31">
        <v>0</v>
      </c>
      <c r="H34" s="31">
        <v>0</v>
      </c>
      <c r="I34" s="70">
        <v>21</v>
      </c>
      <c r="J34" s="72">
        <v>3.72</v>
      </c>
      <c r="K34" s="99">
        <f t="shared" si="0"/>
        <v>24.72</v>
      </c>
    </row>
    <row r="35" spans="1:11" s="2" customFormat="1" ht="12.75" customHeight="1">
      <c r="A35" s="57">
        <v>27</v>
      </c>
      <c r="B35" s="100" t="s">
        <v>582</v>
      </c>
      <c r="C35" s="100" t="s">
        <v>583</v>
      </c>
      <c r="D35" s="107">
        <v>2006</v>
      </c>
      <c r="E35" s="61">
        <v>0</v>
      </c>
      <c r="F35" s="31">
        <v>0</v>
      </c>
      <c r="G35" s="61">
        <v>0</v>
      </c>
      <c r="H35" s="68">
        <v>23.76</v>
      </c>
      <c r="I35" s="31">
        <v>0</v>
      </c>
      <c r="J35" s="26">
        <v>0</v>
      </c>
      <c r="K35" s="99">
        <f t="shared" si="0"/>
        <v>23.76</v>
      </c>
    </row>
    <row r="36" spans="1:11" s="2" customFormat="1" ht="12.75" customHeight="1">
      <c r="A36" s="57">
        <v>28</v>
      </c>
      <c r="B36" s="100" t="s">
        <v>632</v>
      </c>
      <c r="C36" s="100" t="s">
        <v>166</v>
      </c>
      <c r="D36" s="107" t="s">
        <v>627</v>
      </c>
      <c r="E36" s="61">
        <v>0</v>
      </c>
      <c r="F36" s="31">
        <v>22.4</v>
      </c>
      <c r="G36" s="61">
        <v>0</v>
      </c>
      <c r="H36" s="31">
        <v>0</v>
      </c>
      <c r="I36" s="31">
        <v>0</v>
      </c>
      <c r="J36" s="26">
        <v>0</v>
      </c>
      <c r="K36" s="99">
        <f t="shared" si="0"/>
        <v>22.4</v>
      </c>
    </row>
    <row r="37" spans="1:11" s="2" customFormat="1" ht="12.75" customHeight="1">
      <c r="A37" s="57">
        <v>29</v>
      </c>
      <c r="B37" s="130" t="s">
        <v>588</v>
      </c>
      <c r="C37" s="130" t="s">
        <v>63</v>
      </c>
      <c r="D37" s="129">
        <v>2005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03">
        <v>22.32</v>
      </c>
      <c r="K37" s="99">
        <f t="shared" si="0"/>
        <v>22.32</v>
      </c>
    </row>
    <row r="38" spans="1:11" s="2" customFormat="1" ht="12.75" customHeight="1">
      <c r="A38" s="57">
        <v>30</v>
      </c>
      <c r="B38" s="100" t="s">
        <v>633</v>
      </c>
      <c r="C38" s="100" t="s">
        <v>43</v>
      </c>
      <c r="D38" s="107" t="s">
        <v>627</v>
      </c>
      <c r="E38" s="61">
        <v>0</v>
      </c>
      <c r="F38" s="31">
        <v>6.4</v>
      </c>
      <c r="G38" s="61">
        <v>0</v>
      </c>
      <c r="H38" s="68">
        <v>14.688</v>
      </c>
      <c r="I38" s="31">
        <v>0</v>
      </c>
      <c r="J38" s="26">
        <v>0</v>
      </c>
      <c r="K38" s="99">
        <f t="shared" si="0"/>
        <v>21.088</v>
      </c>
    </row>
    <row r="39" spans="1:11" s="2" customFormat="1" ht="12.75" customHeight="1">
      <c r="A39" s="57">
        <v>31</v>
      </c>
      <c r="B39" s="100" t="s">
        <v>595</v>
      </c>
      <c r="C39" s="100" t="s">
        <v>29</v>
      </c>
      <c r="D39" s="107" t="s">
        <v>627</v>
      </c>
      <c r="E39" s="61">
        <v>0</v>
      </c>
      <c r="F39" s="31">
        <v>14.4</v>
      </c>
      <c r="G39" s="61">
        <v>0</v>
      </c>
      <c r="H39" s="31">
        <v>0</v>
      </c>
      <c r="I39" s="31">
        <v>0</v>
      </c>
      <c r="J39" s="103">
        <v>6.51</v>
      </c>
      <c r="K39" s="99">
        <f t="shared" si="0"/>
        <v>20.91</v>
      </c>
    </row>
    <row r="40" spans="1:11" s="2" customFormat="1" ht="12.75" customHeight="1">
      <c r="A40" s="57">
        <v>32</v>
      </c>
      <c r="B40" s="100" t="s">
        <v>614</v>
      </c>
      <c r="C40" s="100" t="s">
        <v>76</v>
      </c>
      <c r="D40" s="129">
        <v>2005</v>
      </c>
      <c r="E40" s="31">
        <v>0</v>
      </c>
      <c r="F40" s="31">
        <v>0</v>
      </c>
      <c r="G40" s="31">
        <v>0</v>
      </c>
      <c r="H40" s="31">
        <v>0</v>
      </c>
      <c r="I40" s="70">
        <v>10.5</v>
      </c>
      <c r="J40" s="72">
        <v>9.3</v>
      </c>
      <c r="K40" s="99">
        <f t="shared" si="0"/>
        <v>19.8</v>
      </c>
    </row>
    <row r="41" spans="1:11" s="2" customFormat="1" ht="12.75" customHeight="1">
      <c r="A41" s="57">
        <v>33</v>
      </c>
      <c r="B41" s="100" t="s">
        <v>585</v>
      </c>
      <c r="C41" s="100" t="s">
        <v>144</v>
      </c>
      <c r="D41" s="107" t="s">
        <v>627</v>
      </c>
      <c r="E41" s="61">
        <v>0</v>
      </c>
      <c r="F41" s="31">
        <v>19.200000000000003</v>
      </c>
      <c r="G41" s="61">
        <v>0</v>
      </c>
      <c r="H41" s="31">
        <v>0</v>
      </c>
      <c r="I41" s="31">
        <v>0</v>
      </c>
      <c r="J41" s="26">
        <v>0</v>
      </c>
      <c r="K41" s="99">
        <f t="shared" si="0"/>
        <v>19.200000000000003</v>
      </c>
    </row>
    <row r="42" spans="1:11" s="2" customFormat="1" ht="14.25" customHeight="1">
      <c r="A42" s="57">
        <v>34</v>
      </c>
      <c r="B42" s="130" t="s">
        <v>578</v>
      </c>
      <c r="C42" s="130" t="s">
        <v>76</v>
      </c>
      <c r="D42" s="129">
        <v>2005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03">
        <v>18.6</v>
      </c>
      <c r="K42" s="99">
        <f t="shared" si="0"/>
        <v>18.6</v>
      </c>
    </row>
    <row r="43" spans="1:11" s="2" customFormat="1" ht="14.25" customHeight="1">
      <c r="A43" s="57">
        <v>35</v>
      </c>
      <c r="B43" s="100" t="s">
        <v>587</v>
      </c>
      <c r="C43" s="100" t="s">
        <v>32</v>
      </c>
      <c r="D43" s="129">
        <v>2005</v>
      </c>
      <c r="E43" s="70">
        <v>18</v>
      </c>
      <c r="F43" s="70">
        <v>0</v>
      </c>
      <c r="G43" s="61">
        <v>0</v>
      </c>
      <c r="H43" s="61">
        <v>0</v>
      </c>
      <c r="I43" s="31">
        <v>0</v>
      </c>
      <c r="J43" s="26">
        <v>0</v>
      </c>
      <c r="K43" s="99">
        <f t="shared" si="0"/>
        <v>18</v>
      </c>
    </row>
    <row r="44" spans="1:11" s="2" customFormat="1" ht="14.25" customHeight="1">
      <c r="A44" s="57">
        <v>36</v>
      </c>
      <c r="B44" s="100" t="s">
        <v>600</v>
      </c>
      <c r="C44" s="100" t="s">
        <v>385</v>
      </c>
      <c r="D44" s="107">
        <v>2006</v>
      </c>
      <c r="E44" s="61">
        <v>0</v>
      </c>
      <c r="F44" s="31">
        <v>0</v>
      </c>
      <c r="G44" s="61">
        <v>0</v>
      </c>
      <c r="H44" s="68">
        <v>17.28</v>
      </c>
      <c r="I44" s="31">
        <v>0</v>
      </c>
      <c r="J44" s="26">
        <v>0</v>
      </c>
      <c r="K44" s="99">
        <f t="shared" si="0"/>
        <v>17.28</v>
      </c>
    </row>
    <row r="45" spans="1:11" s="2" customFormat="1" ht="14.25" customHeight="1">
      <c r="A45" s="57">
        <v>37</v>
      </c>
      <c r="B45" s="130" t="s">
        <v>580</v>
      </c>
      <c r="C45" s="130" t="s">
        <v>74</v>
      </c>
      <c r="D45" s="129">
        <v>2005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103">
        <v>14.88</v>
      </c>
      <c r="K45" s="99">
        <f t="shared" si="0"/>
        <v>14.88</v>
      </c>
    </row>
    <row r="46" spans="1:11" s="2" customFormat="1" ht="14.25" customHeight="1">
      <c r="A46" s="57">
        <v>38</v>
      </c>
      <c r="B46" s="100" t="s">
        <v>598</v>
      </c>
      <c r="C46" s="100" t="s">
        <v>77</v>
      </c>
      <c r="D46" s="107">
        <v>2006</v>
      </c>
      <c r="E46" s="31">
        <v>0</v>
      </c>
      <c r="F46" s="31">
        <v>0</v>
      </c>
      <c r="G46" s="31">
        <v>0</v>
      </c>
      <c r="H46" s="31">
        <v>0</v>
      </c>
      <c r="I46" s="70">
        <v>13.5</v>
      </c>
      <c r="J46" s="26">
        <v>0</v>
      </c>
      <c r="K46" s="99">
        <f t="shared" si="0"/>
        <v>13.5</v>
      </c>
    </row>
    <row r="47" spans="1:11" s="2" customFormat="1" ht="14.25" customHeight="1">
      <c r="A47" s="57">
        <v>39</v>
      </c>
      <c r="B47" s="100" t="s">
        <v>579</v>
      </c>
      <c r="C47" s="100" t="s">
        <v>97</v>
      </c>
      <c r="D47" s="107">
        <v>2006</v>
      </c>
      <c r="E47" s="61">
        <v>0</v>
      </c>
      <c r="F47" s="31">
        <v>0</v>
      </c>
      <c r="G47" s="61">
        <v>0</v>
      </c>
      <c r="H47" s="68">
        <v>13.392</v>
      </c>
      <c r="I47" s="31">
        <v>0</v>
      </c>
      <c r="J47" s="26">
        <v>0</v>
      </c>
      <c r="K47" s="99">
        <f t="shared" si="0"/>
        <v>13.392</v>
      </c>
    </row>
    <row r="48" spans="1:11" s="2" customFormat="1" ht="14.25" customHeight="1">
      <c r="A48" s="57">
        <v>40</v>
      </c>
      <c r="B48" s="100" t="s">
        <v>634</v>
      </c>
      <c r="C48" s="100" t="s">
        <v>37</v>
      </c>
      <c r="D48" s="107" t="s">
        <v>627</v>
      </c>
      <c r="E48" s="61">
        <v>0</v>
      </c>
      <c r="F48" s="31">
        <v>12.8</v>
      </c>
      <c r="G48" s="61">
        <v>0</v>
      </c>
      <c r="H48" s="31">
        <v>0</v>
      </c>
      <c r="I48" s="31">
        <v>0</v>
      </c>
      <c r="J48" s="26">
        <v>0</v>
      </c>
      <c r="K48" s="99">
        <f t="shared" si="0"/>
        <v>12.8</v>
      </c>
    </row>
    <row r="49" spans="1:11" s="2" customFormat="1" ht="14.25" customHeight="1">
      <c r="A49" s="57">
        <v>41</v>
      </c>
      <c r="B49" s="100" t="s">
        <v>594</v>
      </c>
      <c r="C49" s="100" t="s">
        <v>32</v>
      </c>
      <c r="D49" s="129">
        <v>2005</v>
      </c>
      <c r="E49" s="31">
        <v>0</v>
      </c>
      <c r="F49" s="31">
        <v>0</v>
      </c>
      <c r="G49" s="31">
        <v>0</v>
      </c>
      <c r="H49" s="31">
        <v>0</v>
      </c>
      <c r="I49" s="70">
        <v>12</v>
      </c>
      <c r="J49" s="26">
        <v>0</v>
      </c>
      <c r="K49" s="99">
        <f t="shared" si="0"/>
        <v>12</v>
      </c>
    </row>
    <row r="50" spans="1:11" s="2" customFormat="1" ht="14.25" customHeight="1">
      <c r="A50" s="57">
        <v>42</v>
      </c>
      <c r="B50" s="130" t="s">
        <v>635</v>
      </c>
      <c r="C50" s="130" t="s">
        <v>58</v>
      </c>
      <c r="D50" s="129">
        <v>2005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103">
        <v>11.16</v>
      </c>
      <c r="K50" s="99">
        <f t="shared" si="0"/>
        <v>11.16</v>
      </c>
    </row>
    <row r="51" spans="1:11" s="2" customFormat="1" ht="14.25" customHeight="1">
      <c r="A51" s="57">
        <v>43</v>
      </c>
      <c r="B51" s="100" t="s">
        <v>607</v>
      </c>
      <c r="C51" s="100" t="s">
        <v>381</v>
      </c>
      <c r="D51" s="107" t="s">
        <v>627</v>
      </c>
      <c r="E51" s="61">
        <v>0</v>
      </c>
      <c r="F51" s="31">
        <v>9.600000000000001</v>
      </c>
      <c r="G51" s="61">
        <v>0</v>
      </c>
      <c r="H51" s="31">
        <v>0</v>
      </c>
      <c r="I51" s="31">
        <v>0</v>
      </c>
      <c r="J51" s="26">
        <v>0</v>
      </c>
      <c r="K51" s="99">
        <f t="shared" si="0"/>
        <v>9.600000000000001</v>
      </c>
    </row>
    <row r="52" spans="1:11" s="2" customFormat="1" ht="14.25" customHeight="1">
      <c r="A52" s="57">
        <v>44</v>
      </c>
      <c r="B52" s="102" t="s">
        <v>619</v>
      </c>
      <c r="C52" s="100" t="s">
        <v>32</v>
      </c>
      <c r="D52" s="129">
        <v>2005</v>
      </c>
      <c r="E52" s="34">
        <v>3.5</v>
      </c>
      <c r="F52" s="70">
        <v>0</v>
      </c>
      <c r="G52" s="61">
        <v>0</v>
      </c>
      <c r="H52" s="61">
        <v>0</v>
      </c>
      <c r="I52" s="31">
        <v>0</v>
      </c>
      <c r="J52" s="103">
        <v>5.58</v>
      </c>
      <c r="K52" s="99">
        <f t="shared" si="0"/>
        <v>9.08</v>
      </c>
    </row>
    <row r="53" spans="1:11" s="2" customFormat="1" ht="14.25" customHeight="1">
      <c r="A53" s="57">
        <v>45</v>
      </c>
      <c r="B53" s="100" t="s">
        <v>612</v>
      </c>
      <c r="C53" s="100" t="s">
        <v>517</v>
      </c>
      <c r="D53" s="107">
        <v>2006</v>
      </c>
      <c r="E53" s="61">
        <v>0</v>
      </c>
      <c r="F53" s="31">
        <v>0</v>
      </c>
      <c r="G53" s="61">
        <v>0</v>
      </c>
      <c r="H53" s="68">
        <v>8.64</v>
      </c>
      <c r="I53" s="31">
        <v>0</v>
      </c>
      <c r="J53" s="26">
        <v>0</v>
      </c>
      <c r="K53" s="99">
        <f t="shared" si="0"/>
        <v>8.64</v>
      </c>
    </row>
    <row r="54" spans="1:11" s="2" customFormat="1" ht="14.25" customHeight="1">
      <c r="A54" s="57">
        <v>46</v>
      </c>
      <c r="B54" s="100" t="s">
        <v>584</v>
      </c>
      <c r="C54" s="100" t="s">
        <v>37</v>
      </c>
      <c r="D54" s="107" t="s">
        <v>627</v>
      </c>
      <c r="E54" s="61">
        <v>0</v>
      </c>
      <c r="F54" s="31">
        <v>8</v>
      </c>
      <c r="G54" s="61">
        <v>0</v>
      </c>
      <c r="H54" s="31">
        <v>0</v>
      </c>
      <c r="I54" s="31">
        <v>0</v>
      </c>
      <c r="J54" s="26">
        <v>0</v>
      </c>
      <c r="K54" s="99">
        <f t="shared" si="0"/>
        <v>8</v>
      </c>
    </row>
    <row r="55" spans="1:11" s="2" customFormat="1" ht="14.25" customHeight="1">
      <c r="A55" s="57">
        <v>47</v>
      </c>
      <c r="B55" s="100" t="s">
        <v>606</v>
      </c>
      <c r="C55" s="100" t="s">
        <v>385</v>
      </c>
      <c r="D55" s="107">
        <v>2006</v>
      </c>
      <c r="E55" s="61">
        <v>0</v>
      </c>
      <c r="F55" s="31">
        <v>0</v>
      </c>
      <c r="G55" s="61">
        <v>0</v>
      </c>
      <c r="H55" s="68">
        <v>7.776000000000001</v>
      </c>
      <c r="I55" s="31">
        <v>0</v>
      </c>
      <c r="J55" s="26">
        <v>0</v>
      </c>
      <c r="K55" s="99">
        <f t="shared" si="0"/>
        <v>7.776000000000001</v>
      </c>
    </row>
    <row r="56" spans="1:11" s="2" customFormat="1" ht="14.25" customHeight="1">
      <c r="A56" s="57">
        <v>48</v>
      </c>
      <c r="B56" s="100" t="s">
        <v>636</v>
      </c>
      <c r="C56" s="100" t="s">
        <v>51</v>
      </c>
      <c r="D56" s="129">
        <v>2005</v>
      </c>
      <c r="E56" s="70">
        <v>7</v>
      </c>
      <c r="F56" s="70">
        <v>0</v>
      </c>
      <c r="G56" s="61">
        <v>0</v>
      </c>
      <c r="H56" s="61">
        <v>0</v>
      </c>
      <c r="I56" s="31">
        <v>0</v>
      </c>
      <c r="J56" s="26">
        <v>0</v>
      </c>
      <c r="K56" s="99">
        <f t="shared" si="0"/>
        <v>7</v>
      </c>
    </row>
    <row r="57" spans="1:11" s="2" customFormat="1" ht="14.25" customHeight="1">
      <c r="A57" s="57">
        <v>49</v>
      </c>
      <c r="B57" s="100" t="s">
        <v>597</v>
      </c>
      <c r="C57" s="100" t="s">
        <v>276</v>
      </c>
      <c r="D57" s="107" t="s">
        <v>627</v>
      </c>
      <c r="E57" s="61">
        <v>0</v>
      </c>
      <c r="F57" s="31">
        <v>5.6</v>
      </c>
      <c r="G57" s="61">
        <v>0</v>
      </c>
      <c r="H57" s="31">
        <v>0</v>
      </c>
      <c r="I57" s="31">
        <v>0</v>
      </c>
      <c r="J57" s="26">
        <v>0</v>
      </c>
      <c r="K57" s="99">
        <f t="shared" si="0"/>
        <v>5.6</v>
      </c>
    </row>
    <row r="58" spans="1:11" s="2" customFormat="1" ht="14.25" customHeight="1">
      <c r="A58" s="57">
        <v>50</v>
      </c>
      <c r="B58" s="100" t="s">
        <v>637</v>
      </c>
      <c r="C58" s="100" t="s">
        <v>638</v>
      </c>
      <c r="D58" s="107">
        <v>2006</v>
      </c>
      <c r="E58" s="61">
        <v>0</v>
      </c>
      <c r="F58" s="31">
        <v>0</v>
      </c>
      <c r="G58" s="61">
        <v>0</v>
      </c>
      <c r="H58" s="68">
        <v>5.184000000000001</v>
      </c>
      <c r="I58" s="31">
        <v>0</v>
      </c>
      <c r="J58" s="26">
        <v>0</v>
      </c>
      <c r="K58" s="99">
        <f t="shared" si="0"/>
        <v>5.184000000000001</v>
      </c>
    </row>
    <row r="59" spans="1:11" s="2" customFormat="1" ht="14.25" customHeight="1">
      <c r="A59" s="57">
        <v>51</v>
      </c>
      <c r="B59" s="100" t="s">
        <v>639</v>
      </c>
      <c r="C59" s="100" t="s">
        <v>37</v>
      </c>
      <c r="D59" s="129">
        <v>2005</v>
      </c>
      <c r="E59" s="34">
        <v>5</v>
      </c>
      <c r="F59" s="70">
        <v>0</v>
      </c>
      <c r="G59" s="61">
        <v>0</v>
      </c>
      <c r="H59" s="61">
        <v>0</v>
      </c>
      <c r="I59" s="31">
        <v>0</v>
      </c>
      <c r="J59" s="26">
        <v>0</v>
      </c>
      <c r="K59" s="99">
        <f t="shared" si="0"/>
        <v>5</v>
      </c>
    </row>
    <row r="60" spans="1:11" s="2" customFormat="1" ht="14.25" customHeight="1">
      <c r="A60" s="57">
        <v>52</v>
      </c>
      <c r="B60" s="100" t="s">
        <v>609</v>
      </c>
      <c r="C60" s="100" t="s">
        <v>100</v>
      </c>
      <c r="D60" s="129">
        <v>2005</v>
      </c>
      <c r="E60" s="70">
        <v>3.5</v>
      </c>
      <c r="F60" s="70">
        <v>0</v>
      </c>
      <c r="G60" s="61">
        <v>0</v>
      </c>
      <c r="H60" s="61">
        <v>0</v>
      </c>
      <c r="I60" s="31">
        <v>0</v>
      </c>
      <c r="J60" s="26">
        <v>0</v>
      </c>
      <c r="K60" s="99">
        <f t="shared" si="0"/>
        <v>3.5</v>
      </c>
    </row>
    <row r="61" spans="1:11" s="2" customFormat="1" ht="14.25" customHeight="1">
      <c r="A61" s="57">
        <v>53</v>
      </c>
      <c r="B61" s="130" t="s">
        <v>640</v>
      </c>
      <c r="C61" s="130" t="s">
        <v>97</v>
      </c>
      <c r="D61" s="129">
        <v>2005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103">
        <v>2.79</v>
      </c>
      <c r="K61" s="99">
        <f t="shared" si="0"/>
        <v>2.79</v>
      </c>
    </row>
    <row r="62" spans="1:11" s="2" customFormat="1" ht="14.25" customHeight="1">
      <c r="A62" s="57">
        <v>54</v>
      </c>
      <c r="B62" s="130" t="s">
        <v>586</v>
      </c>
      <c r="C62" s="130" t="s">
        <v>76</v>
      </c>
      <c r="D62" s="129">
        <v>2005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103">
        <v>1.86</v>
      </c>
      <c r="K62" s="99">
        <f t="shared" si="0"/>
        <v>1.86</v>
      </c>
    </row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625" style="1" customWidth="1"/>
    <col min="2" max="2" width="18.25390625" style="1" customWidth="1"/>
    <col min="3" max="3" width="16.50390625" style="139" customWidth="1"/>
    <col min="4" max="4" width="5.875" style="114" customWidth="1"/>
    <col min="5" max="5" width="8.875" style="42" customWidth="1"/>
    <col min="6" max="8" width="8.875" style="1" customWidth="1"/>
    <col min="9" max="9" width="10.75390625" style="1" customWidth="1"/>
    <col min="10" max="10" width="8.875" style="1" customWidth="1"/>
    <col min="11" max="11" width="10.50390625" style="1" customWidth="1"/>
    <col min="12" max="12" width="7.625" style="2" customWidth="1"/>
    <col min="13" max="13" width="10.00390625" style="2" customWidth="1"/>
    <col min="14" max="14" width="7.625" style="1" customWidth="1"/>
    <col min="15" max="16384" width="8.87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spans="1:11" ht="15.75" customHeight="1">
      <c r="A2" s="4"/>
      <c r="G2" s="2"/>
      <c r="H2" s="2"/>
      <c r="I2" s="2"/>
      <c r="J2" s="2"/>
      <c r="K2" s="2"/>
    </row>
    <row r="3" spans="1:11" ht="15" customHeight="1">
      <c r="A3" s="7" t="s">
        <v>641</v>
      </c>
      <c r="G3" s="2"/>
      <c r="H3" s="2"/>
      <c r="I3" s="2"/>
      <c r="J3" s="2"/>
      <c r="K3" s="2"/>
    </row>
    <row r="4" spans="5:11" ht="12.75" customHeight="1">
      <c r="E4" s="10"/>
      <c r="G4" s="2"/>
      <c r="H4" s="2"/>
      <c r="I4" s="2"/>
      <c r="J4" s="2"/>
      <c r="K4" s="2"/>
    </row>
    <row r="5" spans="1:14" ht="24" customHeight="1">
      <c r="A5" s="12" t="s">
        <v>2</v>
      </c>
      <c r="B5" s="93" t="s">
        <v>3</v>
      </c>
      <c r="C5" s="109" t="s">
        <v>4</v>
      </c>
      <c r="D5" s="12" t="s">
        <v>5</v>
      </c>
      <c r="E5" s="14" t="s">
        <v>203</v>
      </c>
      <c r="F5" s="15" t="s">
        <v>69</v>
      </c>
      <c r="G5" s="15" t="s">
        <v>159</v>
      </c>
      <c r="H5" s="16" t="s">
        <v>296</v>
      </c>
      <c r="I5" s="16" t="s">
        <v>160</v>
      </c>
      <c r="J5" s="16" t="s">
        <v>206</v>
      </c>
      <c r="K5" s="16" t="s">
        <v>207</v>
      </c>
      <c r="L5" s="15" t="s">
        <v>159</v>
      </c>
      <c r="M5" s="16" t="s">
        <v>70</v>
      </c>
      <c r="N5" s="12" t="s">
        <v>13</v>
      </c>
    </row>
    <row r="6" spans="1:14" ht="17.25" customHeight="1">
      <c r="A6" s="12"/>
      <c r="B6" s="93"/>
      <c r="C6" s="109"/>
      <c r="D6" s="12"/>
      <c r="E6" s="115">
        <v>43681</v>
      </c>
      <c r="F6" s="116">
        <v>43593</v>
      </c>
      <c r="G6" s="116">
        <v>43625</v>
      </c>
      <c r="H6" s="117">
        <v>43625</v>
      </c>
      <c r="I6" s="117">
        <v>43647</v>
      </c>
      <c r="J6" s="117">
        <v>43732</v>
      </c>
      <c r="K6" s="117">
        <v>43474</v>
      </c>
      <c r="L6" s="118">
        <v>44085</v>
      </c>
      <c r="M6" s="56">
        <v>44136</v>
      </c>
      <c r="N6" s="12"/>
    </row>
    <row r="7" spans="1:14" ht="15" customHeight="1">
      <c r="A7" s="12"/>
      <c r="B7" s="93"/>
      <c r="C7" s="109"/>
      <c r="D7" s="12"/>
      <c r="E7" s="18" t="s">
        <v>178</v>
      </c>
      <c r="F7" s="18" t="s">
        <v>106</v>
      </c>
      <c r="G7" s="19" t="s">
        <v>106</v>
      </c>
      <c r="H7" s="18" t="s">
        <v>109</v>
      </c>
      <c r="I7" s="18" t="s">
        <v>106</v>
      </c>
      <c r="J7" s="18" t="s">
        <v>642</v>
      </c>
      <c r="K7" s="18" t="s">
        <v>643</v>
      </c>
      <c r="L7" s="19" t="s">
        <v>644</v>
      </c>
      <c r="M7" s="20" t="s">
        <v>19</v>
      </c>
      <c r="N7" s="12"/>
    </row>
    <row r="8" spans="1:14" ht="12.75" customHeight="1">
      <c r="A8" s="76">
        <v>1</v>
      </c>
      <c r="B8" s="37" t="s">
        <v>645</v>
      </c>
      <c r="C8" s="73" t="s">
        <v>76</v>
      </c>
      <c r="D8" s="159">
        <v>2006</v>
      </c>
      <c r="E8" s="24">
        <v>0</v>
      </c>
      <c r="F8" s="24">
        <v>0</v>
      </c>
      <c r="G8" s="24">
        <v>0</v>
      </c>
      <c r="H8" s="132">
        <v>52</v>
      </c>
      <c r="I8" s="24">
        <v>0</v>
      </c>
      <c r="J8" s="68">
        <v>22.704</v>
      </c>
      <c r="K8" s="34">
        <v>51.7</v>
      </c>
      <c r="L8" s="34">
        <v>65</v>
      </c>
      <c r="M8" s="36">
        <v>84</v>
      </c>
      <c r="N8" s="28">
        <f aca="true" t="shared" si="0" ref="N8:N66">LARGE(E8:E8,1)+LARGE(F8:M8,1)+LARGE(F8:M8,2)++LARGE(F8:M8,3)</f>
        <v>201</v>
      </c>
    </row>
    <row r="9" spans="1:14" ht="12.75" customHeight="1">
      <c r="A9" s="76">
        <v>2</v>
      </c>
      <c r="B9" s="37" t="s">
        <v>609</v>
      </c>
      <c r="C9" s="73" t="s">
        <v>100</v>
      </c>
      <c r="D9" s="66">
        <v>2005</v>
      </c>
      <c r="E9" s="24">
        <v>0</v>
      </c>
      <c r="F9" s="34">
        <v>34</v>
      </c>
      <c r="G9" s="34">
        <v>65</v>
      </c>
      <c r="H9" s="24">
        <v>0</v>
      </c>
      <c r="I9" s="34">
        <v>43</v>
      </c>
      <c r="J9" s="24">
        <v>0</v>
      </c>
      <c r="K9" s="26">
        <v>75.2</v>
      </c>
      <c r="L9" s="26">
        <v>0</v>
      </c>
      <c r="M9" s="26">
        <v>0</v>
      </c>
      <c r="N9" s="28">
        <f t="shared" si="0"/>
        <v>183.2</v>
      </c>
    </row>
    <row r="10" spans="1:14" ht="12.75" customHeight="1">
      <c r="A10" s="76">
        <v>3</v>
      </c>
      <c r="B10" s="94" t="s">
        <v>646</v>
      </c>
      <c r="C10" s="73" t="s">
        <v>76</v>
      </c>
      <c r="D10" s="66">
        <v>2005</v>
      </c>
      <c r="E10" s="24">
        <v>0</v>
      </c>
      <c r="F10" s="34">
        <v>12</v>
      </c>
      <c r="G10" s="34">
        <v>31</v>
      </c>
      <c r="H10" s="24">
        <v>0</v>
      </c>
      <c r="I10" s="24">
        <v>0</v>
      </c>
      <c r="J10" s="24">
        <v>0</v>
      </c>
      <c r="K10" s="26">
        <v>94</v>
      </c>
      <c r="L10" s="26">
        <v>42.25</v>
      </c>
      <c r="M10" s="27">
        <v>33.6</v>
      </c>
      <c r="N10" s="28">
        <f t="shared" si="0"/>
        <v>169.85</v>
      </c>
    </row>
    <row r="11" spans="1:14" ht="12.75" customHeight="1">
      <c r="A11" s="76">
        <v>4</v>
      </c>
      <c r="B11" s="37" t="s">
        <v>635</v>
      </c>
      <c r="C11" s="73" t="s">
        <v>58</v>
      </c>
      <c r="D11" s="66">
        <v>2005</v>
      </c>
      <c r="E11" s="24">
        <v>0</v>
      </c>
      <c r="F11" s="34">
        <v>24</v>
      </c>
      <c r="G11" s="34">
        <v>26</v>
      </c>
      <c r="H11" s="24">
        <v>0</v>
      </c>
      <c r="I11" s="34">
        <v>2</v>
      </c>
      <c r="J11" s="24">
        <v>0</v>
      </c>
      <c r="K11" s="26">
        <v>47.94</v>
      </c>
      <c r="L11" s="26">
        <v>52</v>
      </c>
      <c r="M11" s="27">
        <v>54.6</v>
      </c>
      <c r="N11" s="28">
        <f t="shared" si="0"/>
        <v>154.54</v>
      </c>
    </row>
    <row r="12" spans="1:14" ht="12.75" customHeight="1">
      <c r="A12" s="76">
        <v>5</v>
      </c>
      <c r="B12" s="37" t="s">
        <v>577</v>
      </c>
      <c r="C12" s="73" t="s">
        <v>37</v>
      </c>
      <c r="D12" s="159">
        <v>2006</v>
      </c>
      <c r="E12" s="24">
        <v>0</v>
      </c>
      <c r="F12" s="24">
        <v>0</v>
      </c>
      <c r="G12" s="24">
        <v>0</v>
      </c>
      <c r="H12" s="132">
        <v>80</v>
      </c>
      <c r="I12" s="24">
        <v>0</v>
      </c>
      <c r="J12" s="132">
        <v>0</v>
      </c>
      <c r="K12" s="34">
        <v>24.44</v>
      </c>
      <c r="L12" s="34">
        <v>30.55</v>
      </c>
      <c r="M12" s="36">
        <v>31.08</v>
      </c>
      <c r="N12" s="28">
        <f t="shared" si="0"/>
        <v>141.63</v>
      </c>
    </row>
    <row r="13" spans="1:14" ht="12.75" customHeight="1">
      <c r="A13" s="76">
        <v>6</v>
      </c>
      <c r="B13" s="37" t="s">
        <v>630</v>
      </c>
      <c r="C13" s="73" t="s">
        <v>97</v>
      </c>
      <c r="D13" s="127">
        <v>2006</v>
      </c>
      <c r="E13" s="24">
        <v>0</v>
      </c>
      <c r="F13" s="24">
        <v>0</v>
      </c>
      <c r="G13" s="24">
        <v>0</v>
      </c>
      <c r="H13" s="132">
        <v>40.800000000000004</v>
      </c>
      <c r="I13" s="24">
        <v>0</v>
      </c>
      <c r="J13" s="68">
        <v>52.8</v>
      </c>
      <c r="K13" s="34">
        <v>44.18</v>
      </c>
      <c r="L13" s="26">
        <v>0</v>
      </c>
      <c r="M13" s="27">
        <v>39.48</v>
      </c>
      <c r="N13" s="28">
        <f t="shared" si="0"/>
        <v>137.78</v>
      </c>
    </row>
    <row r="14" spans="1:14" ht="12.75" customHeight="1">
      <c r="A14" s="76">
        <v>7</v>
      </c>
      <c r="B14" s="37" t="s">
        <v>578</v>
      </c>
      <c r="C14" s="71" t="s">
        <v>76</v>
      </c>
      <c r="D14" s="66">
        <v>2005</v>
      </c>
      <c r="E14" s="24">
        <v>0</v>
      </c>
      <c r="F14" s="31">
        <v>0</v>
      </c>
      <c r="G14" s="31">
        <v>0</v>
      </c>
      <c r="H14" s="24">
        <v>0</v>
      </c>
      <c r="I14" s="24">
        <v>0</v>
      </c>
      <c r="J14" s="24">
        <v>0</v>
      </c>
      <c r="K14" s="26">
        <v>18.8</v>
      </c>
      <c r="L14" s="26">
        <v>33.15</v>
      </c>
      <c r="M14" s="27">
        <v>67.2</v>
      </c>
      <c r="N14" s="28">
        <f t="shared" si="0"/>
        <v>119.14999999999999</v>
      </c>
    </row>
    <row r="15" spans="1:14" ht="12.75" customHeight="1">
      <c r="A15" s="76">
        <v>8</v>
      </c>
      <c r="B15" s="37" t="s">
        <v>571</v>
      </c>
      <c r="C15" s="73" t="s">
        <v>32</v>
      </c>
      <c r="D15" s="66">
        <v>2005</v>
      </c>
      <c r="E15" s="24">
        <v>0</v>
      </c>
      <c r="F15" s="34">
        <v>40</v>
      </c>
      <c r="G15" s="34">
        <v>18</v>
      </c>
      <c r="H15" s="24">
        <v>0</v>
      </c>
      <c r="I15" s="34">
        <v>34</v>
      </c>
      <c r="J15" s="24">
        <v>0</v>
      </c>
      <c r="K15" s="26">
        <v>7.99</v>
      </c>
      <c r="L15" s="26">
        <v>35.75</v>
      </c>
      <c r="M15" s="27">
        <v>42.84</v>
      </c>
      <c r="N15" s="28">
        <f t="shared" si="0"/>
        <v>118.59</v>
      </c>
    </row>
    <row r="16" spans="1:14" ht="12.75" customHeight="1">
      <c r="A16" s="76">
        <v>9</v>
      </c>
      <c r="B16" s="37" t="s">
        <v>647</v>
      </c>
      <c r="C16" s="73" t="s">
        <v>79</v>
      </c>
      <c r="D16" s="66">
        <v>2005</v>
      </c>
      <c r="E16" s="24">
        <v>0</v>
      </c>
      <c r="F16" s="34">
        <v>28</v>
      </c>
      <c r="G16" s="34">
        <v>24</v>
      </c>
      <c r="H16" s="24">
        <v>0</v>
      </c>
      <c r="I16" s="34">
        <v>28</v>
      </c>
      <c r="J16" s="24">
        <v>0</v>
      </c>
      <c r="K16" s="26">
        <v>61.1</v>
      </c>
      <c r="L16" s="26">
        <v>26</v>
      </c>
      <c r="M16" s="26">
        <v>0</v>
      </c>
      <c r="N16" s="28">
        <f t="shared" si="0"/>
        <v>117.1</v>
      </c>
    </row>
    <row r="17" spans="1:14" ht="12.75" customHeight="1">
      <c r="A17" s="76">
        <v>10</v>
      </c>
      <c r="B17" s="37" t="s">
        <v>599</v>
      </c>
      <c r="C17" s="73" t="s">
        <v>496</v>
      </c>
      <c r="D17" s="66">
        <v>2006</v>
      </c>
      <c r="E17" s="24">
        <v>0</v>
      </c>
      <c r="F17" s="24">
        <v>0</v>
      </c>
      <c r="G17" s="24">
        <v>0</v>
      </c>
      <c r="H17" s="132">
        <v>64</v>
      </c>
      <c r="I17" s="24">
        <v>0</v>
      </c>
      <c r="J17" s="68">
        <v>42.24</v>
      </c>
      <c r="K17" s="31">
        <v>0</v>
      </c>
      <c r="L17" s="26">
        <v>0</v>
      </c>
      <c r="M17" s="26">
        <v>0</v>
      </c>
      <c r="N17" s="28">
        <f t="shared" si="0"/>
        <v>106.24000000000001</v>
      </c>
    </row>
    <row r="18" spans="1:14" ht="12.75" customHeight="1">
      <c r="A18" s="76">
        <v>11</v>
      </c>
      <c r="B18" s="37" t="s">
        <v>595</v>
      </c>
      <c r="C18" s="73" t="s">
        <v>29</v>
      </c>
      <c r="D18" s="159">
        <v>2006</v>
      </c>
      <c r="E18" s="24">
        <v>0</v>
      </c>
      <c r="F18" s="24">
        <v>0</v>
      </c>
      <c r="G18" s="24">
        <v>0</v>
      </c>
      <c r="H18" s="132">
        <v>29.6</v>
      </c>
      <c r="I18" s="24">
        <v>0</v>
      </c>
      <c r="J18" s="132">
        <v>0</v>
      </c>
      <c r="K18" s="34">
        <v>26.32</v>
      </c>
      <c r="L18" s="34">
        <v>24.05</v>
      </c>
      <c r="M18" s="36">
        <v>36.12</v>
      </c>
      <c r="N18" s="28">
        <f t="shared" si="0"/>
        <v>92.03999999999999</v>
      </c>
    </row>
    <row r="19" spans="1:14" ht="12.75" customHeight="1">
      <c r="A19" s="76">
        <v>12</v>
      </c>
      <c r="B19" s="71" t="s">
        <v>648</v>
      </c>
      <c r="C19" s="71" t="s">
        <v>97</v>
      </c>
      <c r="D19" s="66">
        <v>2006</v>
      </c>
      <c r="E19" s="24">
        <v>0</v>
      </c>
      <c r="F19" s="24">
        <v>0</v>
      </c>
      <c r="G19" s="24">
        <v>0</v>
      </c>
      <c r="H19" s="132">
        <v>14.4</v>
      </c>
      <c r="I19" s="24">
        <v>0</v>
      </c>
      <c r="J19" s="68">
        <v>34.32</v>
      </c>
      <c r="K19" s="34">
        <v>31.96</v>
      </c>
      <c r="L19" s="34">
        <v>22.1</v>
      </c>
      <c r="M19" s="36">
        <v>5.04</v>
      </c>
      <c r="N19" s="28">
        <f t="shared" si="0"/>
        <v>88.38</v>
      </c>
    </row>
    <row r="20" spans="1:14" ht="12.75" customHeight="1">
      <c r="A20" s="76">
        <v>13</v>
      </c>
      <c r="B20" s="94" t="s">
        <v>640</v>
      </c>
      <c r="C20" s="90" t="s">
        <v>97</v>
      </c>
      <c r="D20" s="145">
        <v>2005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4">
        <v>27.95</v>
      </c>
      <c r="M20" s="36">
        <v>46.2</v>
      </c>
      <c r="N20" s="28">
        <f t="shared" si="0"/>
        <v>74.15</v>
      </c>
    </row>
    <row r="21" spans="1:14" ht="12.75" customHeight="1">
      <c r="A21" s="76">
        <v>14</v>
      </c>
      <c r="B21" s="37" t="s">
        <v>649</v>
      </c>
      <c r="C21" s="73" t="s">
        <v>185</v>
      </c>
      <c r="D21" s="159">
        <v>2006</v>
      </c>
      <c r="E21" s="24">
        <v>0</v>
      </c>
      <c r="F21" s="24">
        <v>0</v>
      </c>
      <c r="G21" s="24">
        <v>0</v>
      </c>
      <c r="H21" s="132">
        <v>37.6</v>
      </c>
      <c r="I21" s="24">
        <v>0</v>
      </c>
      <c r="J21" s="132">
        <v>0</v>
      </c>
      <c r="K21" s="34">
        <v>22.56</v>
      </c>
      <c r="L21" s="34">
        <v>13</v>
      </c>
      <c r="M21" s="26">
        <v>0</v>
      </c>
      <c r="N21" s="28">
        <f t="shared" si="0"/>
        <v>73.16</v>
      </c>
    </row>
    <row r="22" spans="1:14" ht="12.75" customHeight="1">
      <c r="A22" s="76">
        <v>15</v>
      </c>
      <c r="B22" s="94" t="s">
        <v>650</v>
      </c>
      <c r="C22" s="73" t="s">
        <v>76</v>
      </c>
      <c r="D22" s="159">
        <v>2006</v>
      </c>
      <c r="E22" s="24">
        <v>0</v>
      </c>
      <c r="F22" s="24">
        <v>0</v>
      </c>
      <c r="G22" s="24">
        <v>0</v>
      </c>
      <c r="H22" s="132">
        <v>22.4</v>
      </c>
      <c r="I22" s="24">
        <v>0</v>
      </c>
      <c r="J22" s="132">
        <v>0</v>
      </c>
      <c r="K22" s="34">
        <v>37.6</v>
      </c>
      <c r="L22" s="26">
        <v>0</v>
      </c>
      <c r="M22" s="27">
        <v>7.98</v>
      </c>
      <c r="N22" s="28">
        <f t="shared" si="0"/>
        <v>67.98</v>
      </c>
    </row>
    <row r="23" spans="1:14" ht="12.75" customHeight="1">
      <c r="A23" s="76">
        <v>16</v>
      </c>
      <c r="B23" s="37" t="s">
        <v>569</v>
      </c>
      <c r="C23" s="73" t="s">
        <v>37</v>
      </c>
      <c r="D23" s="159">
        <v>2005</v>
      </c>
      <c r="E23" s="24">
        <v>0</v>
      </c>
      <c r="F23" s="34">
        <v>9</v>
      </c>
      <c r="G23" s="34">
        <v>5</v>
      </c>
      <c r="H23" s="24">
        <v>0</v>
      </c>
      <c r="I23" s="24">
        <v>0</v>
      </c>
      <c r="J23" s="24">
        <v>0</v>
      </c>
      <c r="K23" s="26">
        <v>20.68</v>
      </c>
      <c r="L23" s="26">
        <v>18.2</v>
      </c>
      <c r="M23" s="27">
        <v>28.56</v>
      </c>
      <c r="N23" s="28">
        <f t="shared" si="0"/>
        <v>67.44</v>
      </c>
    </row>
    <row r="24" spans="1:14" ht="12.75" customHeight="1">
      <c r="A24" s="76">
        <v>17</v>
      </c>
      <c r="B24" s="37" t="s">
        <v>568</v>
      </c>
      <c r="C24" s="73" t="s">
        <v>58</v>
      </c>
      <c r="D24" s="159">
        <v>2006</v>
      </c>
      <c r="E24" s="24">
        <v>0</v>
      </c>
      <c r="F24" s="24">
        <v>0</v>
      </c>
      <c r="G24" s="24">
        <v>0</v>
      </c>
      <c r="H24" s="132">
        <v>44</v>
      </c>
      <c r="I24" s="24">
        <v>0</v>
      </c>
      <c r="J24" s="68">
        <v>14.784</v>
      </c>
      <c r="K24" s="31">
        <v>0</v>
      </c>
      <c r="L24" s="26">
        <v>0</v>
      </c>
      <c r="M24" s="26">
        <v>0</v>
      </c>
      <c r="N24" s="28">
        <f t="shared" si="0"/>
        <v>58.784</v>
      </c>
    </row>
    <row r="25" spans="1:14" s="2" customFormat="1" ht="12.75" customHeight="1">
      <c r="A25" s="76">
        <v>18</v>
      </c>
      <c r="B25" s="94" t="s">
        <v>651</v>
      </c>
      <c r="C25" s="90" t="s">
        <v>185</v>
      </c>
      <c r="D25" s="145">
        <v>2005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6">
        <v>40.42</v>
      </c>
      <c r="L25" s="26">
        <v>16.9</v>
      </c>
      <c r="M25" s="26">
        <v>0</v>
      </c>
      <c r="N25" s="28">
        <f t="shared" si="0"/>
        <v>57.32</v>
      </c>
    </row>
    <row r="26" spans="1:14" s="2" customFormat="1" ht="12.75" customHeight="1">
      <c r="A26" s="76">
        <v>19</v>
      </c>
      <c r="B26" s="37" t="s">
        <v>652</v>
      </c>
      <c r="C26" s="73" t="s">
        <v>97</v>
      </c>
      <c r="D26" s="159">
        <v>2006</v>
      </c>
      <c r="E26" s="24">
        <v>0</v>
      </c>
      <c r="F26" s="24">
        <v>0</v>
      </c>
      <c r="G26" s="24">
        <v>0</v>
      </c>
      <c r="H26" s="132">
        <v>20.8</v>
      </c>
      <c r="I26" s="24">
        <v>0</v>
      </c>
      <c r="J26" s="68">
        <v>29.04</v>
      </c>
      <c r="K26" s="34">
        <v>5.64</v>
      </c>
      <c r="L26" s="26">
        <v>0</v>
      </c>
      <c r="M26" s="26">
        <v>0</v>
      </c>
      <c r="N26" s="28">
        <f t="shared" si="0"/>
        <v>55.480000000000004</v>
      </c>
    </row>
    <row r="27" spans="1:14" s="2" customFormat="1" ht="12.75" customHeight="1">
      <c r="A27" s="76">
        <v>20</v>
      </c>
      <c r="B27" s="37" t="s">
        <v>653</v>
      </c>
      <c r="C27" s="73" t="s">
        <v>76</v>
      </c>
      <c r="D27" s="159">
        <v>2006</v>
      </c>
      <c r="E27" s="24">
        <v>0</v>
      </c>
      <c r="F27" s="24">
        <v>0</v>
      </c>
      <c r="G27" s="24">
        <v>0</v>
      </c>
      <c r="H27" s="132">
        <v>24.8</v>
      </c>
      <c r="I27" s="24">
        <v>0</v>
      </c>
      <c r="J27" s="68">
        <v>26.927999999999997</v>
      </c>
      <c r="K27" s="31">
        <v>0</v>
      </c>
      <c r="L27" s="26">
        <v>0</v>
      </c>
      <c r="M27" s="26">
        <v>0</v>
      </c>
      <c r="N27" s="28">
        <f t="shared" si="0"/>
        <v>51.727999999999994</v>
      </c>
    </row>
    <row r="28" spans="1:14" s="2" customFormat="1" ht="12.75" customHeight="1">
      <c r="A28" s="76">
        <v>21</v>
      </c>
      <c r="B28" s="37" t="s">
        <v>607</v>
      </c>
      <c r="C28" s="73" t="s">
        <v>100</v>
      </c>
      <c r="D28" s="159">
        <v>2006</v>
      </c>
      <c r="E28" s="24">
        <v>0</v>
      </c>
      <c r="F28" s="24">
        <v>0</v>
      </c>
      <c r="G28" s="24">
        <v>0</v>
      </c>
      <c r="H28" s="132">
        <v>34.4</v>
      </c>
      <c r="I28" s="24">
        <v>0</v>
      </c>
      <c r="J28" s="132">
        <v>0</v>
      </c>
      <c r="K28" s="34">
        <v>13.16</v>
      </c>
      <c r="L28" s="26">
        <v>0</v>
      </c>
      <c r="M28" s="26">
        <v>0</v>
      </c>
      <c r="N28" s="28">
        <f t="shared" si="0"/>
        <v>47.56</v>
      </c>
    </row>
    <row r="29" spans="1:14" s="2" customFormat="1" ht="12.75" customHeight="1">
      <c r="A29" s="76">
        <v>22</v>
      </c>
      <c r="B29" s="94" t="s">
        <v>618</v>
      </c>
      <c r="C29" s="73" t="s">
        <v>76</v>
      </c>
      <c r="D29" s="159">
        <v>2006</v>
      </c>
      <c r="E29" s="24">
        <v>0</v>
      </c>
      <c r="F29" s="24">
        <v>0</v>
      </c>
      <c r="G29" s="24">
        <v>0</v>
      </c>
      <c r="H29" s="132">
        <v>9.600000000000001</v>
      </c>
      <c r="I29" s="24">
        <v>0</v>
      </c>
      <c r="J29" s="68">
        <v>10.56</v>
      </c>
      <c r="K29" s="31">
        <v>0</v>
      </c>
      <c r="L29" s="34">
        <v>15.6</v>
      </c>
      <c r="M29" s="36">
        <v>20.16</v>
      </c>
      <c r="N29" s="28">
        <f t="shared" si="0"/>
        <v>46.32</v>
      </c>
    </row>
    <row r="30" spans="1:14" s="2" customFormat="1" ht="12.75" customHeight="1">
      <c r="A30" s="76">
        <v>23</v>
      </c>
      <c r="B30" s="94" t="s">
        <v>600</v>
      </c>
      <c r="C30" s="73" t="s">
        <v>136</v>
      </c>
      <c r="D30" s="159">
        <v>2006</v>
      </c>
      <c r="E30" s="24">
        <v>0</v>
      </c>
      <c r="F30" s="24">
        <v>0</v>
      </c>
      <c r="G30" s="24">
        <v>0</v>
      </c>
      <c r="H30" s="132">
        <v>16</v>
      </c>
      <c r="I30" s="24">
        <v>0</v>
      </c>
      <c r="J30" s="68">
        <v>16.368000000000002</v>
      </c>
      <c r="K30" s="34">
        <v>6.58</v>
      </c>
      <c r="L30" s="26">
        <v>0</v>
      </c>
      <c r="M30" s="27">
        <v>13.44</v>
      </c>
      <c r="N30" s="28">
        <f t="shared" si="0"/>
        <v>45.808</v>
      </c>
    </row>
    <row r="31" spans="1:14" s="2" customFormat="1" ht="12.75" customHeight="1">
      <c r="A31" s="76">
        <v>24</v>
      </c>
      <c r="B31" s="100" t="s">
        <v>611</v>
      </c>
      <c r="C31" s="100" t="s">
        <v>76</v>
      </c>
      <c r="D31" s="129">
        <v>2005</v>
      </c>
      <c r="E31" s="24">
        <v>0</v>
      </c>
      <c r="F31" s="34">
        <v>7</v>
      </c>
      <c r="G31" s="31">
        <v>2.5</v>
      </c>
      <c r="H31" s="24">
        <v>0</v>
      </c>
      <c r="I31" s="24">
        <v>0</v>
      </c>
      <c r="J31" s="24">
        <v>0</v>
      </c>
      <c r="K31" s="26">
        <v>34.78</v>
      </c>
      <c r="L31" s="26">
        <v>0</v>
      </c>
      <c r="M31" s="26">
        <v>0</v>
      </c>
      <c r="N31" s="28">
        <f t="shared" si="0"/>
        <v>44.28</v>
      </c>
    </row>
    <row r="32" spans="1:14" s="2" customFormat="1" ht="12.75" customHeight="1">
      <c r="A32" s="76">
        <v>25</v>
      </c>
      <c r="B32" s="94" t="s">
        <v>604</v>
      </c>
      <c r="C32" s="73" t="s">
        <v>244</v>
      </c>
      <c r="D32" s="159">
        <v>2006</v>
      </c>
      <c r="E32" s="24">
        <v>0</v>
      </c>
      <c r="F32" s="24">
        <v>0</v>
      </c>
      <c r="G32" s="24">
        <v>0</v>
      </c>
      <c r="H32" s="132">
        <v>17.6</v>
      </c>
      <c r="I32" s="24">
        <v>0</v>
      </c>
      <c r="J32" s="68">
        <v>19.536</v>
      </c>
      <c r="K32" s="34">
        <v>4.7</v>
      </c>
      <c r="L32" s="26">
        <v>0</v>
      </c>
      <c r="M32" s="26">
        <v>0</v>
      </c>
      <c r="N32" s="28">
        <f t="shared" si="0"/>
        <v>41.836000000000006</v>
      </c>
    </row>
    <row r="33" spans="1:14" s="2" customFormat="1" ht="12.75" customHeight="1">
      <c r="A33" s="76">
        <v>26</v>
      </c>
      <c r="B33" s="37" t="s">
        <v>606</v>
      </c>
      <c r="C33" s="73" t="s">
        <v>136</v>
      </c>
      <c r="D33" s="66">
        <v>2006</v>
      </c>
      <c r="E33" s="24">
        <v>0</v>
      </c>
      <c r="F33" s="24">
        <v>0</v>
      </c>
      <c r="G33" s="24">
        <v>0</v>
      </c>
      <c r="H33" s="132">
        <v>11.2</v>
      </c>
      <c r="I33" s="24">
        <v>0</v>
      </c>
      <c r="J33" s="68">
        <v>13.728000000000002</v>
      </c>
      <c r="K33" s="31">
        <v>0</v>
      </c>
      <c r="L33" s="26">
        <v>0</v>
      </c>
      <c r="M33" s="27">
        <v>11.76</v>
      </c>
      <c r="N33" s="28">
        <f t="shared" si="0"/>
        <v>36.688</v>
      </c>
    </row>
    <row r="34" spans="1:14" s="2" customFormat="1" ht="12.75" customHeight="1">
      <c r="A34" s="76">
        <v>27</v>
      </c>
      <c r="B34" s="37" t="s">
        <v>572</v>
      </c>
      <c r="C34" s="90" t="s">
        <v>97</v>
      </c>
      <c r="D34" s="145">
        <v>2005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34">
        <v>10.4</v>
      </c>
      <c r="M34" s="36">
        <v>26.04</v>
      </c>
      <c r="N34" s="28">
        <f t="shared" si="0"/>
        <v>36.44</v>
      </c>
    </row>
    <row r="35" spans="1:14" s="2" customFormat="1" ht="12.75" customHeight="1">
      <c r="A35" s="76">
        <v>28</v>
      </c>
      <c r="B35" s="94" t="s">
        <v>654</v>
      </c>
      <c r="C35" s="90" t="s">
        <v>144</v>
      </c>
      <c r="D35" s="145">
        <v>2005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6">
        <v>9.4</v>
      </c>
      <c r="L35" s="26">
        <v>8.45</v>
      </c>
      <c r="M35" s="27">
        <v>18.48</v>
      </c>
      <c r="N35" s="28">
        <f t="shared" si="0"/>
        <v>36.33</v>
      </c>
    </row>
    <row r="36" spans="1:14" s="2" customFormat="1" ht="12.75" customHeight="1">
      <c r="A36" s="76">
        <v>29</v>
      </c>
      <c r="B36" s="37" t="s">
        <v>593</v>
      </c>
      <c r="C36" s="73" t="s">
        <v>37</v>
      </c>
      <c r="D36" s="159">
        <v>2006</v>
      </c>
      <c r="E36" s="24">
        <v>0</v>
      </c>
      <c r="F36" s="24">
        <v>0</v>
      </c>
      <c r="G36" s="24">
        <v>0</v>
      </c>
      <c r="H36" s="132">
        <v>32</v>
      </c>
      <c r="I36" s="24">
        <v>0</v>
      </c>
      <c r="J36" s="132">
        <v>0</v>
      </c>
      <c r="K36" s="31">
        <v>0</v>
      </c>
      <c r="L36" s="26">
        <v>0</v>
      </c>
      <c r="M36" s="26">
        <v>0</v>
      </c>
      <c r="N36" s="28">
        <f t="shared" si="0"/>
        <v>32</v>
      </c>
    </row>
    <row r="37" spans="1:14" s="2" customFormat="1" ht="12.75" customHeight="1">
      <c r="A37" s="76">
        <v>30</v>
      </c>
      <c r="B37" s="37" t="s">
        <v>655</v>
      </c>
      <c r="C37" s="73" t="s">
        <v>93</v>
      </c>
      <c r="D37" s="159">
        <v>2006</v>
      </c>
      <c r="E37" s="24">
        <v>0</v>
      </c>
      <c r="F37" s="24">
        <v>0</v>
      </c>
      <c r="G37" s="24">
        <v>0</v>
      </c>
      <c r="H37" s="132">
        <v>4.800000000000001</v>
      </c>
      <c r="I37" s="24">
        <v>0</v>
      </c>
      <c r="J37" s="68">
        <v>24.816000000000003</v>
      </c>
      <c r="K37" s="31">
        <v>0</v>
      </c>
      <c r="L37" s="26">
        <v>0</v>
      </c>
      <c r="M37" s="26">
        <v>0</v>
      </c>
      <c r="N37" s="28">
        <f t="shared" si="0"/>
        <v>29.616000000000003</v>
      </c>
    </row>
    <row r="38" spans="1:14" s="2" customFormat="1" ht="12.75" customHeight="1">
      <c r="A38" s="76">
        <v>31</v>
      </c>
      <c r="B38" s="94" t="s">
        <v>656</v>
      </c>
      <c r="C38" s="90" t="s">
        <v>142</v>
      </c>
      <c r="D38" s="145">
        <v>2005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6">
        <v>29.14</v>
      </c>
      <c r="L38" s="26">
        <v>0</v>
      </c>
      <c r="M38" s="26">
        <v>0</v>
      </c>
      <c r="N38" s="28">
        <f t="shared" si="0"/>
        <v>29.14</v>
      </c>
    </row>
    <row r="39" spans="1:14" s="2" customFormat="1" ht="12.75" customHeight="1">
      <c r="A39" s="76">
        <v>32</v>
      </c>
      <c r="B39" s="94" t="s">
        <v>602</v>
      </c>
      <c r="C39" s="90" t="s">
        <v>142</v>
      </c>
      <c r="D39" s="145">
        <v>2005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6">
        <v>7.99</v>
      </c>
      <c r="L39" s="26">
        <v>20.15</v>
      </c>
      <c r="M39" s="26">
        <v>0</v>
      </c>
      <c r="N39" s="28">
        <f t="shared" si="0"/>
        <v>28.14</v>
      </c>
    </row>
    <row r="40" spans="1:14" s="2" customFormat="1" ht="12.75" customHeight="1">
      <c r="A40" s="76">
        <v>33</v>
      </c>
      <c r="B40" s="37" t="s">
        <v>657</v>
      </c>
      <c r="C40" s="73" t="s">
        <v>100</v>
      </c>
      <c r="D40" s="159">
        <v>2006</v>
      </c>
      <c r="E40" s="24">
        <v>0</v>
      </c>
      <c r="F40" s="24">
        <v>0</v>
      </c>
      <c r="G40" s="24">
        <v>0</v>
      </c>
      <c r="H40" s="132">
        <v>27.200000000000003</v>
      </c>
      <c r="I40" s="24">
        <v>0</v>
      </c>
      <c r="J40" s="132">
        <v>0</v>
      </c>
      <c r="K40" s="31">
        <v>0</v>
      </c>
      <c r="L40" s="26">
        <v>0</v>
      </c>
      <c r="M40" s="26">
        <v>0</v>
      </c>
      <c r="N40" s="28">
        <f t="shared" si="0"/>
        <v>27.200000000000003</v>
      </c>
    </row>
    <row r="41" spans="1:14" s="2" customFormat="1" ht="12.75" customHeight="1">
      <c r="A41" s="76">
        <v>34</v>
      </c>
      <c r="B41" s="94" t="s">
        <v>628</v>
      </c>
      <c r="C41" s="73" t="s">
        <v>76</v>
      </c>
      <c r="D41" s="159">
        <v>2006</v>
      </c>
      <c r="E41" s="24">
        <v>0</v>
      </c>
      <c r="F41" s="24">
        <v>0</v>
      </c>
      <c r="G41" s="24">
        <v>0</v>
      </c>
      <c r="H41" s="132">
        <v>19.200000000000003</v>
      </c>
      <c r="I41" s="24">
        <v>0</v>
      </c>
      <c r="J41" s="132">
        <v>0</v>
      </c>
      <c r="K41" s="31">
        <v>0</v>
      </c>
      <c r="L41" s="26">
        <v>0</v>
      </c>
      <c r="M41" s="27">
        <v>6.72</v>
      </c>
      <c r="N41" s="28">
        <f t="shared" si="0"/>
        <v>25.92</v>
      </c>
    </row>
    <row r="42" spans="1:14" s="2" customFormat="1" ht="12.75" customHeight="1">
      <c r="A42" s="76">
        <v>35</v>
      </c>
      <c r="B42" s="37" t="s">
        <v>619</v>
      </c>
      <c r="C42" s="73" t="s">
        <v>32</v>
      </c>
      <c r="D42" s="66">
        <v>2005</v>
      </c>
      <c r="E42" s="24">
        <v>0</v>
      </c>
      <c r="F42" s="34">
        <v>3</v>
      </c>
      <c r="G42" s="31">
        <v>0</v>
      </c>
      <c r="H42" s="24">
        <v>0</v>
      </c>
      <c r="I42" s="34">
        <v>8.5</v>
      </c>
      <c r="J42" s="24">
        <v>0</v>
      </c>
      <c r="K42" s="31">
        <v>0</v>
      </c>
      <c r="L42" s="34">
        <v>14.3</v>
      </c>
      <c r="M42" s="26">
        <v>0</v>
      </c>
      <c r="N42" s="28">
        <f t="shared" si="0"/>
        <v>25.8</v>
      </c>
    </row>
    <row r="43" spans="1:14" s="2" customFormat="1" ht="12.75" customHeight="1">
      <c r="A43" s="76">
        <v>36</v>
      </c>
      <c r="B43" s="94" t="s">
        <v>580</v>
      </c>
      <c r="C43" s="90" t="s">
        <v>74</v>
      </c>
      <c r="D43" s="145">
        <v>2005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6">
        <v>1.88</v>
      </c>
      <c r="L43" s="26">
        <v>0</v>
      </c>
      <c r="M43" s="27">
        <v>23.52</v>
      </c>
      <c r="N43" s="28">
        <f t="shared" si="0"/>
        <v>25.4</v>
      </c>
    </row>
    <row r="44" spans="1:14" s="2" customFormat="1" ht="12.75" customHeight="1">
      <c r="A44" s="76">
        <v>37</v>
      </c>
      <c r="B44" s="94" t="s">
        <v>658</v>
      </c>
      <c r="C44" s="73" t="s">
        <v>100</v>
      </c>
      <c r="D44" s="66">
        <v>2005</v>
      </c>
      <c r="E44" s="24">
        <v>0</v>
      </c>
      <c r="F44" s="31">
        <v>0</v>
      </c>
      <c r="G44" s="34">
        <v>7</v>
      </c>
      <c r="H44" s="24">
        <v>0</v>
      </c>
      <c r="I44" s="34">
        <v>16</v>
      </c>
      <c r="J44" s="24">
        <v>0</v>
      </c>
      <c r="K44" s="31">
        <v>0</v>
      </c>
      <c r="L44" s="26">
        <v>0</v>
      </c>
      <c r="M44" s="26">
        <v>0</v>
      </c>
      <c r="N44" s="28">
        <f t="shared" si="0"/>
        <v>23</v>
      </c>
    </row>
    <row r="45" spans="1:14" s="2" customFormat="1" ht="12.75" customHeight="1">
      <c r="A45" s="76">
        <v>38</v>
      </c>
      <c r="B45" s="119" t="s">
        <v>659</v>
      </c>
      <c r="C45" s="90" t="s">
        <v>76</v>
      </c>
      <c r="D45" s="159">
        <v>2006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7">
        <v>21.84</v>
      </c>
      <c r="N45" s="28">
        <f t="shared" si="0"/>
        <v>21.84</v>
      </c>
    </row>
    <row r="46" spans="1:14" s="2" customFormat="1" ht="12.75" customHeight="1">
      <c r="A46" s="76">
        <v>39</v>
      </c>
      <c r="B46" s="94" t="s">
        <v>573</v>
      </c>
      <c r="C46" s="90" t="s">
        <v>29</v>
      </c>
      <c r="D46" s="145">
        <v>2005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34">
        <v>11.7</v>
      </c>
      <c r="M46" s="36">
        <v>7.98</v>
      </c>
      <c r="N46" s="28">
        <f t="shared" si="0"/>
        <v>19.68</v>
      </c>
    </row>
    <row r="47" spans="1:14" s="2" customFormat="1" ht="12.75" customHeight="1">
      <c r="A47" s="76">
        <v>40</v>
      </c>
      <c r="B47" s="94" t="s">
        <v>660</v>
      </c>
      <c r="C47" s="90" t="s">
        <v>185</v>
      </c>
      <c r="D47" s="159">
        <v>2006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6">
        <v>16.92</v>
      </c>
      <c r="L47" s="26">
        <v>0</v>
      </c>
      <c r="M47" s="26">
        <v>0</v>
      </c>
      <c r="N47" s="28">
        <f t="shared" si="0"/>
        <v>16.92</v>
      </c>
    </row>
    <row r="48" spans="1:14" s="2" customFormat="1" ht="12.75" customHeight="1">
      <c r="A48" s="76">
        <v>41</v>
      </c>
      <c r="B48" s="119" t="s">
        <v>661</v>
      </c>
      <c r="C48" s="90" t="s">
        <v>76</v>
      </c>
      <c r="D48" s="159">
        <v>2006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7">
        <v>16.8</v>
      </c>
      <c r="N48" s="28">
        <f t="shared" si="0"/>
        <v>16.8</v>
      </c>
    </row>
    <row r="49" spans="1:14" s="2" customFormat="1" ht="12.75" customHeight="1">
      <c r="A49" s="76">
        <v>42</v>
      </c>
      <c r="B49" s="37" t="s">
        <v>612</v>
      </c>
      <c r="C49" s="73" t="s">
        <v>496</v>
      </c>
      <c r="D49" s="159">
        <v>2006</v>
      </c>
      <c r="E49" s="24">
        <v>0</v>
      </c>
      <c r="F49" s="24">
        <v>0</v>
      </c>
      <c r="G49" s="24">
        <v>0</v>
      </c>
      <c r="H49" s="132">
        <v>4</v>
      </c>
      <c r="I49" s="24">
        <v>0</v>
      </c>
      <c r="J49" s="68">
        <v>11.616</v>
      </c>
      <c r="K49" s="31">
        <v>0</v>
      </c>
      <c r="L49" s="26">
        <v>0</v>
      </c>
      <c r="M49" s="26">
        <v>0</v>
      </c>
      <c r="N49" s="28">
        <f t="shared" si="0"/>
        <v>15.616</v>
      </c>
    </row>
    <row r="50" spans="1:14" s="2" customFormat="1" ht="12.75" customHeight="1">
      <c r="A50" s="76">
        <v>43</v>
      </c>
      <c r="B50" s="119" t="s">
        <v>662</v>
      </c>
      <c r="C50" s="90" t="s">
        <v>136</v>
      </c>
      <c r="D50" s="145">
        <v>2005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7">
        <v>15.12</v>
      </c>
      <c r="N50" s="28">
        <f t="shared" si="0"/>
        <v>15.12</v>
      </c>
    </row>
    <row r="51" spans="1:14" s="2" customFormat="1" ht="12.75" customHeight="1">
      <c r="A51" s="76">
        <v>44</v>
      </c>
      <c r="B51" s="94" t="s">
        <v>663</v>
      </c>
      <c r="C51" s="90" t="s">
        <v>127</v>
      </c>
      <c r="D51" s="145">
        <v>2005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6">
        <v>15.04</v>
      </c>
      <c r="L51" s="26">
        <v>0</v>
      </c>
      <c r="M51" s="26">
        <v>0</v>
      </c>
      <c r="N51" s="28">
        <f t="shared" si="0"/>
        <v>15.04</v>
      </c>
    </row>
    <row r="52" spans="1:14" s="2" customFormat="1" ht="12.75" customHeight="1">
      <c r="A52" s="76">
        <v>45</v>
      </c>
      <c r="B52" s="37" t="s">
        <v>664</v>
      </c>
      <c r="C52" s="73" t="s">
        <v>244</v>
      </c>
      <c r="D52" s="159">
        <v>2006</v>
      </c>
      <c r="E52" s="24">
        <v>0</v>
      </c>
      <c r="F52" s="24">
        <v>0</v>
      </c>
      <c r="G52" s="24">
        <v>0</v>
      </c>
      <c r="H52" s="132">
        <v>5.6</v>
      </c>
      <c r="I52" s="24">
        <v>0</v>
      </c>
      <c r="J52" s="68">
        <v>8.448</v>
      </c>
      <c r="K52" s="31">
        <v>0</v>
      </c>
      <c r="L52" s="26">
        <v>0</v>
      </c>
      <c r="M52" s="26">
        <v>0</v>
      </c>
      <c r="N52" s="28">
        <f t="shared" si="0"/>
        <v>14.048</v>
      </c>
    </row>
    <row r="53" spans="1:14" s="2" customFormat="1" ht="12.75" customHeight="1">
      <c r="A53" s="76">
        <v>46</v>
      </c>
      <c r="B53" s="37" t="s">
        <v>634</v>
      </c>
      <c r="C53" s="73" t="s">
        <v>37</v>
      </c>
      <c r="D53" s="159">
        <v>2006</v>
      </c>
      <c r="E53" s="24">
        <v>0</v>
      </c>
      <c r="F53" s="24">
        <v>0</v>
      </c>
      <c r="G53" s="24">
        <v>0</v>
      </c>
      <c r="H53" s="132">
        <v>12.8</v>
      </c>
      <c r="I53" s="24">
        <v>0</v>
      </c>
      <c r="J53" s="132">
        <v>0</v>
      </c>
      <c r="K53" s="31">
        <v>0</v>
      </c>
      <c r="L53" s="26">
        <v>0</v>
      </c>
      <c r="M53" s="26">
        <v>0</v>
      </c>
      <c r="N53" s="28">
        <f t="shared" si="0"/>
        <v>12.8</v>
      </c>
    </row>
    <row r="54" spans="1:14" s="2" customFormat="1" ht="12.75" customHeight="1">
      <c r="A54" s="76">
        <v>47</v>
      </c>
      <c r="B54" s="94" t="s">
        <v>601</v>
      </c>
      <c r="C54" s="73" t="s">
        <v>21</v>
      </c>
      <c r="D54" s="159">
        <v>2006</v>
      </c>
      <c r="E54" s="24">
        <v>0</v>
      </c>
      <c r="F54" s="24">
        <v>0</v>
      </c>
      <c r="G54" s="24">
        <v>0</v>
      </c>
      <c r="H54" s="31">
        <v>0</v>
      </c>
      <c r="I54" s="24">
        <v>0</v>
      </c>
      <c r="J54" s="68">
        <v>12.672</v>
      </c>
      <c r="K54" s="31">
        <v>0</v>
      </c>
      <c r="L54" s="26">
        <v>0</v>
      </c>
      <c r="M54" s="26">
        <v>0</v>
      </c>
      <c r="N54" s="28">
        <f t="shared" si="0"/>
        <v>12.672</v>
      </c>
    </row>
    <row r="55" spans="1:14" s="2" customFormat="1" ht="12.75" customHeight="1">
      <c r="A55" s="76">
        <v>48</v>
      </c>
      <c r="B55" s="94" t="s">
        <v>665</v>
      </c>
      <c r="C55" s="73" t="s">
        <v>127</v>
      </c>
      <c r="D55" s="66">
        <v>2005</v>
      </c>
      <c r="E55" s="24">
        <v>0</v>
      </c>
      <c r="F55" s="31">
        <v>0</v>
      </c>
      <c r="G55" s="31">
        <v>0</v>
      </c>
      <c r="H55" s="24">
        <v>0</v>
      </c>
      <c r="I55" s="24">
        <v>0</v>
      </c>
      <c r="J55" s="24">
        <v>0</v>
      </c>
      <c r="K55" s="26">
        <v>11.28</v>
      </c>
      <c r="L55" s="26">
        <v>0</v>
      </c>
      <c r="M55" s="26">
        <v>0</v>
      </c>
      <c r="N55" s="28">
        <f t="shared" si="0"/>
        <v>11.28</v>
      </c>
    </row>
    <row r="56" spans="1:14" s="2" customFormat="1" ht="12.75" customHeight="1">
      <c r="A56" s="76">
        <v>49</v>
      </c>
      <c r="B56" s="94" t="s">
        <v>575</v>
      </c>
      <c r="C56" s="90" t="s">
        <v>37</v>
      </c>
      <c r="D56" s="145">
        <v>2005</v>
      </c>
      <c r="E56" s="24">
        <v>1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31">
        <v>0</v>
      </c>
      <c r="L56" s="26">
        <v>0</v>
      </c>
      <c r="M56" s="27">
        <v>10.08</v>
      </c>
      <c r="N56" s="28">
        <f t="shared" si="0"/>
        <v>11.08</v>
      </c>
    </row>
    <row r="57" spans="1:14" s="2" customFormat="1" ht="12.75" customHeight="1">
      <c r="A57" s="76">
        <v>50</v>
      </c>
      <c r="B57" s="71" t="s">
        <v>666</v>
      </c>
      <c r="C57" s="71" t="s">
        <v>185</v>
      </c>
      <c r="D57" s="66">
        <v>2005</v>
      </c>
      <c r="E57" s="24">
        <v>0</v>
      </c>
      <c r="F57" s="31">
        <v>0</v>
      </c>
      <c r="G57" s="34">
        <v>4</v>
      </c>
      <c r="H57" s="24">
        <v>0</v>
      </c>
      <c r="I57" s="34">
        <v>5</v>
      </c>
      <c r="J57" s="24">
        <v>0</v>
      </c>
      <c r="K57" s="31">
        <v>0</v>
      </c>
      <c r="L57" s="26">
        <v>0</v>
      </c>
      <c r="M57" s="26">
        <v>0</v>
      </c>
      <c r="N57" s="28">
        <f t="shared" si="0"/>
        <v>9</v>
      </c>
    </row>
    <row r="58" spans="1:14" s="2" customFormat="1" ht="12.75" customHeight="1">
      <c r="A58" s="76">
        <v>51</v>
      </c>
      <c r="B58" s="37" t="s">
        <v>667</v>
      </c>
      <c r="C58" s="90" t="s">
        <v>244</v>
      </c>
      <c r="D58" s="145">
        <v>2005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34">
        <v>8.45</v>
      </c>
      <c r="M58" s="26">
        <v>0</v>
      </c>
      <c r="N58" s="28">
        <f t="shared" si="0"/>
        <v>8.45</v>
      </c>
    </row>
    <row r="59" spans="1:14" s="2" customFormat="1" ht="12.75" customHeight="1">
      <c r="A59" s="76">
        <v>52</v>
      </c>
      <c r="B59" s="94" t="s">
        <v>623</v>
      </c>
      <c r="C59" s="73" t="s">
        <v>21</v>
      </c>
      <c r="D59" s="159">
        <v>2006</v>
      </c>
      <c r="E59" s="24">
        <v>0</v>
      </c>
      <c r="F59" s="24">
        <v>0</v>
      </c>
      <c r="G59" s="24">
        <v>0</v>
      </c>
      <c r="H59" s="31">
        <v>0</v>
      </c>
      <c r="I59" s="24">
        <v>0</v>
      </c>
      <c r="J59" s="68">
        <v>6.336</v>
      </c>
      <c r="K59" s="31">
        <v>0</v>
      </c>
      <c r="L59" s="26">
        <v>0</v>
      </c>
      <c r="M59" s="26">
        <v>0</v>
      </c>
      <c r="N59" s="28">
        <f t="shared" si="0"/>
        <v>6.336</v>
      </c>
    </row>
    <row r="60" spans="1:14" s="2" customFormat="1" ht="12.75" customHeight="1">
      <c r="A60" s="76">
        <v>53</v>
      </c>
      <c r="B60" s="119" t="s">
        <v>668</v>
      </c>
      <c r="C60" s="90" t="s">
        <v>79</v>
      </c>
      <c r="D60" s="145">
        <v>2005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7">
        <v>5.88</v>
      </c>
      <c r="N60" s="28">
        <f t="shared" si="0"/>
        <v>5.88</v>
      </c>
    </row>
    <row r="61" spans="1:14" s="2" customFormat="1" ht="12.75" customHeight="1">
      <c r="A61" s="76">
        <v>54</v>
      </c>
      <c r="B61" s="119" t="s">
        <v>669</v>
      </c>
      <c r="C61" s="90" t="s">
        <v>97</v>
      </c>
      <c r="D61" s="145">
        <v>2005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7">
        <v>4.2</v>
      </c>
      <c r="N61" s="28">
        <f t="shared" si="0"/>
        <v>4.2</v>
      </c>
    </row>
    <row r="62" spans="1:14" s="2" customFormat="1" ht="12.75" customHeight="1">
      <c r="A62" s="76">
        <v>55</v>
      </c>
      <c r="B62" s="94" t="s">
        <v>670</v>
      </c>
      <c r="C62" s="90" t="s">
        <v>381</v>
      </c>
      <c r="D62" s="145">
        <v>2005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6">
        <v>3.76</v>
      </c>
      <c r="L62" s="26">
        <v>0</v>
      </c>
      <c r="M62" s="26">
        <v>0</v>
      </c>
      <c r="N62" s="28">
        <f t="shared" si="0"/>
        <v>3.76</v>
      </c>
    </row>
    <row r="63" spans="1:14" s="2" customFormat="1" ht="12.75" customHeight="1">
      <c r="A63" s="76">
        <v>56</v>
      </c>
      <c r="B63" s="119" t="s">
        <v>671</v>
      </c>
      <c r="C63" s="90" t="s">
        <v>97</v>
      </c>
      <c r="D63" s="145">
        <v>2005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7">
        <v>3.36</v>
      </c>
      <c r="N63" s="28">
        <f t="shared" si="0"/>
        <v>3.36</v>
      </c>
    </row>
    <row r="64" spans="1:14" s="2" customFormat="1" ht="12.75" customHeight="1">
      <c r="A64" s="76">
        <v>57</v>
      </c>
      <c r="B64" s="94" t="s">
        <v>672</v>
      </c>
      <c r="C64" s="90" t="s">
        <v>142</v>
      </c>
      <c r="D64" s="145">
        <v>2005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6">
        <v>2.82</v>
      </c>
      <c r="L64" s="26">
        <v>0</v>
      </c>
      <c r="M64" s="26">
        <v>0</v>
      </c>
      <c r="N64" s="28">
        <f t="shared" si="0"/>
        <v>2.82</v>
      </c>
    </row>
    <row r="65" spans="1:14" s="2" customFormat="1" ht="12.75" customHeight="1">
      <c r="A65" s="76">
        <v>58</v>
      </c>
      <c r="B65" s="119" t="s">
        <v>673</v>
      </c>
      <c r="C65" s="90" t="s">
        <v>74</v>
      </c>
      <c r="D65" s="145">
        <v>2005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7">
        <v>2.52</v>
      </c>
      <c r="N65" s="28">
        <f t="shared" si="0"/>
        <v>2.52</v>
      </c>
    </row>
    <row r="66" spans="1:14" s="2" customFormat="1" ht="12.75" customHeight="1">
      <c r="A66" s="76">
        <v>59</v>
      </c>
      <c r="B66" s="119" t="s">
        <v>605</v>
      </c>
      <c r="C66" s="90" t="s">
        <v>142</v>
      </c>
      <c r="D66" s="145">
        <v>2005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7">
        <v>1.6800000000000002</v>
      </c>
      <c r="N66" s="28">
        <f t="shared" si="0"/>
        <v>1.6800000000000002</v>
      </c>
    </row>
  </sheetData>
  <sheetProtection selectLockedCells="1" selectUnlockedCells="1"/>
  <mergeCells count="5">
    <mergeCell ref="A5:A7"/>
    <mergeCell ref="B5:B7"/>
    <mergeCell ref="C5:C7"/>
    <mergeCell ref="D5:D7"/>
    <mergeCell ref="N5:N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5" customWidth="1"/>
    <col min="2" max="2" width="18.50390625" style="5" customWidth="1"/>
    <col min="3" max="3" width="19.625" style="5" customWidth="1"/>
    <col min="4" max="4" width="6.125" style="5" customWidth="1"/>
    <col min="5" max="6" width="8.875" style="79" customWidth="1"/>
    <col min="7" max="7" width="10.00390625" style="79" customWidth="1"/>
    <col min="8" max="8" width="8.75390625" style="2" customWidth="1"/>
    <col min="9" max="9" width="6.50390625" style="5" customWidth="1"/>
    <col min="10" max="252" width="8.875" style="5" customWidth="1"/>
    <col min="253" max="16384" width="8.87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ht="12.75" customHeight="1">
      <c r="A2" s="4"/>
    </row>
    <row r="3" ht="12.75" customHeight="1">
      <c r="A3" s="7" t="s">
        <v>674</v>
      </c>
    </row>
    <row r="4" ht="12.75" customHeight="1"/>
    <row r="5" spans="1:9" ht="12.75" customHeight="1">
      <c r="A5" s="12" t="s">
        <v>2</v>
      </c>
      <c r="B5" s="93" t="s">
        <v>3</v>
      </c>
      <c r="C5" s="93" t="s">
        <v>4</v>
      </c>
      <c r="D5" s="12" t="s">
        <v>5</v>
      </c>
      <c r="E5" s="16" t="s">
        <v>159</v>
      </c>
      <c r="F5" s="16" t="s">
        <v>206</v>
      </c>
      <c r="G5" s="16" t="s">
        <v>207</v>
      </c>
      <c r="H5" s="15" t="s">
        <v>296</v>
      </c>
      <c r="I5" s="12" t="s">
        <v>13</v>
      </c>
    </row>
    <row r="6" spans="1:9" ht="12.75" customHeight="1">
      <c r="A6" s="12"/>
      <c r="B6" s="93"/>
      <c r="C6" s="93"/>
      <c r="D6" s="12"/>
      <c r="E6" s="117">
        <v>43623</v>
      </c>
      <c r="F6" s="117">
        <v>43732</v>
      </c>
      <c r="G6" s="117">
        <v>43474</v>
      </c>
      <c r="H6" s="118">
        <v>44085</v>
      </c>
      <c r="I6" s="12"/>
    </row>
    <row r="7" spans="1:9" ht="12.75" customHeight="1">
      <c r="A7" s="12"/>
      <c r="B7" s="93"/>
      <c r="C7" s="93"/>
      <c r="D7" s="12"/>
      <c r="E7" s="18" t="s">
        <v>87</v>
      </c>
      <c r="F7" s="175" t="s">
        <v>162</v>
      </c>
      <c r="G7" s="175" t="s">
        <v>675</v>
      </c>
      <c r="H7" s="180" t="s">
        <v>644</v>
      </c>
      <c r="I7" s="12"/>
    </row>
    <row r="8" spans="1:9" ht="12.75" customHeight="1">
      <c r="A8" s="21">
        <v>1</v>
      </c>
      <c r="B8" s="100" t="s">
        <v>676</v>
      </c>
      <c r="C8" s="100" t="s">
        <v>58</v>
      </c>
      <c r="D8" s="137">
        <v>2007</v>
      </c>
      <c r="E8" s="68">
        <v>49.98</v>
      </c>
      <c r="F8" s="68">
        <v>19.5</v>
      </c>
      <c r="G8" s="34">
        <v>92</v>
      </c>
      <c r="H8" s="34">
        <v>52</v>
      </c>
      <c r="I8" s="28">
        <f aca="true" t="shared" si="0" ref="I8:I49">LARGE(E8:H8,1)+LARGE(E8:H8,2)+LARGE(E8:H8,3)</f>
        <v>193.98</v>
      </c>
    </row>
    <row r="9" spans="1:9" ht="12.75" customHeight="1">
      <c r="A9" s="21">
        <v>2</v>
      </c>
      <c r="B9" s="100" t="s">
        <v>677</v>
      </c>
      <c r="C9" s="39" t="s">
        <v>58</v>
      </c>
      <c r="D9" s="137">
        <v>2007</v>
      </c>
      <c r="E9" s="68">
        <v>78.4</v>
      </c>
      <c r="F9" s="68">
        <v>41.25</v>
      </c>
      <c r="G9" s="34">
        <v>23.92</v>
      </c>
      <c r="H9" s="34">
        <v>22.1</v>
      </c>
      <c r="I9" s="28">
        <f t="shared" si="0"/>
        <v>143.57</v>
      </c>
    </row>
    <row r="10" spans="1:9" ht="12.75" customHeight="1">
      <c r="A10" s="21">
        <v>3</v>
      </c>
      <c r="B10" s="100" t="s">
        <v>678</v>
      </c>
      <c r="C10" s="100" t="s">
        <v>32</v>
      </c>
      <c r="D10" s="145">
        <v>2007</v>
      </c>
      <c r="E10" s="68">
        <v>0</v>
      </c>
      <c r="F10" s="68">
        <v>48.75</v>
      </c>
      <c r="G10" s="34">
        <v>73.6</v>
      </c>
      <c r="H10" s="34">
        <v>0</v>
      </c>
      <c r="I10" s="28">
        <f t="shared" si="0"/>
        <v>122.35</v>
      </c>
    </row>
    <row r="11" spans="1:9" ht="12.75" customHeight="1">
      <c r="A11" s="21">
        <v>4</v>
      </c>
      <c r="B11" s="87" t="s">
        <v>679</v>
      </c>
      <c r="C11" s="88" t="s">
        <v>29</v>
      </c>
      <c r="D11" s="145">
        <v>2007</v>
      </c>
      <c r="E11" s="68">
        <v>33.32</v>
      </c>
      <c r="F11" s="68">
        <v>0</v>
      </c>
      <c r="G11" s="34">
        <v>50.6</v>
      </c>
      <c r="H11" s="34">
        <v>30.55</v>
      </c>
      <c r="I11" s="28">
        <f t="shared" si="0"/>
        <v>114.47</v>
      </c>
    </row>
    <row r="12" spans="1:9" ht="12.75" customHeight="1">
      <c r="A12" s="21">
        <v>5</v>
      </c>
      <c r="B12" s="102" t="s">
        <v>680</v>
      </c>
      <c r="C12" s="100" t="s">
        <v>142</v>
      </c>
      <c r="D12" s="66">
        <v>2008</v>
      </c>
      <c r="E12" s="68">
        <v>53.9</v>
      </c>
      <c r="F12" s="68">
        <v>0</v>
      </c>
      <c r="G12" s="34">
        <v>59.8</v>
      </c>
      <c r="H12" s="34">
        <v>0</v>
      </c>
      <c r="I12" s="28">
        <f t="shared" si="0"/>
        <v>113.69999999999999</v>
      </c>
    </row>
    <row r="13" spans="1:9" ht="12.75" customHeight="1">
      <c r="A13" s="21">
        <v>6</v>
      </c>
      <c r="B13" s="100" t="s">
        <v>681</v>
      </c>
      <c r="C13" s="100" t="s">
        <v>306</v>
      </c>
      <c r="D13" s="141">
        <v>2008</v>
      </c>
      <c r="E13" s="68">
        <v>13.72</v>
      </c>
      <c r="F13" s="68">
        <v>10.5</v>
      </c>
      <c r="G13" s="34">
        <v>46.92</v>
      </c>
      <c r="H13" s="34">
        <v>42.25</v>
      </c>
      <c r="I13" s="28">
        <f t="shared" si="0"/>
        <v>102.89</v>
      </c>
    </row>
    <row r="14" spans="1:9" ht="12.75" customHeight="1">
      <c r="A14" s="21">
        <v>7</v>
      </c>
      <c r="B14" s="100" t="s">
        <v>682</v>
      </c>
      <c r="C14" s="100" t="s">
        <v>93</v>
      </c>
      <c r="D14" s="137">
        <v>2007</v>
      </c>
      <c r="E14" s="68">
        <v>36.26</v>
      </c>
      <c r="F14" s="68">
        <v>35.25</v>
      </c>
      <c r="G14" s="34">
        <v>28.52</v>
      </c>
      <c r="H14" s="34">
        <v>0</v>
      </c>
      <c r="I14" s="28">
        <f t="shared" si="0"/>
        <v>100.02999999999999</v>
      </c>
    </row>
    <row r="15" spans="1:9" ht="12.75" customHeight="1">
      <c r="A15" s="21">
        <v>8</v>
      </c>
      <c r="B15" s="100" t="s">
        <v>683</v>
      </c>
      <c r="C15" s="100" t="s">
        <v>144</v>
      </c>
      <c r="D15" s="145">
        <v>2007</v>
      </c>
      <c r="E15" s="68">
        <v>25.48</v>
      </c>
      <c r="F15" s="68">
        <v>0</v>
      </c>
      <c r="G15" s="34">
        <v>39.56</v>
      </c>
      <c r="H15" s="34">
        <v>27.95</v>
      </c>
      <c r="I15" s="28">
        <f t="shared" si="0"/>
        <v>92.99000000000001</v>
      </c>
    </row>
    <row r="16" spans="1:9" ht="12.75" customHeight="1">
      <c r="A16" s="21">
        <v>9</v>
      </c>
      <c r="B16" s="100" t="s">
        <v>684</v>
      </c>
      <c r="C16" s="100" t="s">
        <v>383</v>
      </c>
      <c r="D16" s="137">
        <v>2007</v>
      </c>
      <c r="E16" s="132">
        <v>0</v>
      </c>
      <c r="F16" s="68">
        <v>32.25</v>
      </c>
      <c r="G16" s="34">
        <v>43.24</v>
      </c>
      <c r="H16" s="34">
        <v>16.9</v>
      </c>
      <c r="I16" s="28">
        <f t="shared" si="0"/>
        <v>92.39000000000001</v>
      </c>
    </row>
    <row r="17" spans="1:9" ht="12.75" customHeight="1">
      <c r="A17" s="21">
        <v>10</v>
      </c>
      <c r="B17" s="94" t="s">
        <v>685</v>
      </c>
      <c r="C17" s="90" t="s">
        <v>127</v>
      </c>
      <c r="D17" s="145">
        <v>2007</v>
      </c>
      <c r="E17" s="68">
        <v>22.54</v>
      </c>
      <c r="F17" s="68">
        <v>0</v>
      </c>
      <c r="G17" s="34">
        <v>36.8</v>
      </c>
      <c r="H17" s="34">
        <v>26</v>
      </c>
      <c r="I17" s="28">
        <f t="shared" si="0"/>
        <v>85.34</v>
      </c>
    </row>
    <row r="18" spans="1:9" ht="12.75" customHeight="1">
      <c r="A18" s="21">
        <v>11</v>
      </c>
      <c r="B18" s="100" t="s">
        <v>686</v>
      </c>
      <c r="C18" s="112" t="s">
        <v>32</v>
      </c>
      <c r="D18" s="145">
        <v>2008</v>
      </c>
      <c r="E18" s="68">
        <v>9.8</v>
      </c>
      <c r="F18" s="68">
        <v>30</v>
      </c>
      <c r="G18" s="34">
        <v>34.04</v>
      </c>
      <c r="H18" s="34">
        <v>10.4</v>
      </c>
      <c r="I18" s="28">
        <f t="shared" si="0"/>
        <v>74.44</v>
      </c>
    </row>
    <row r="19" spans="1:9" ht="12.75" customHeight="1">
      <c r="A19" s="21">
        <v>12</v>
      </c>
      <c r="B19" s="100" t="s">
        <v>687</v>
      </c>
      <c r="C19" s="112" t="s">
        <v>79</v>
      </c>
      <c r="D19" s="145">
        <v>2008</v>
      </c>
      <c r="E19" s="68">
        <v>8.82</v>
      </c>
      <c r="F19" s="68">
        <v>0</v>
      </c>
      <c r="G19" s="31">
        <v>0</v>
      </c>
      <c r="H19" s="34">
        <v>65</v>
      </c>
      <c r="I19" s="28">
        <f t="shared" si="0"/>
        <v>73.82</v>
      </c>
    </row>
    <row r="20" spans="1:9" ht="12.75" customHeight="1">
      <c r="A20" s="21">
        <v>13</v>
      </c>
      <c r="B20" s="87" t="s">
        <v>688</v>
      </c>
      <c r="C20" s="88" t="s">
        <v>32</v>
      </c>
      <c r="D20" s="145">
        <v>2008</v>
      </c>
      <c r="E20" s="68">
        <v>17.64</v>
      </c>
      <c r="F20" s="68">
        <v>18</v>
      </c>
      <c r="G20" s="34">
        <v>25.76</v>
      </c>
      <c r="H20" s="34">
        <v>20.15</v>
      </c>
      <c r="I20" s="28">
        <f t="shared" si="0"/>
        <v>63.91</v>
      </c>
    </row>
    <row r="21" spans="1:9" ht="12.75" customHeight="1">
      <c r="A21" s="21">
        <v>14</v>
      </c>
      <c r="B21" s="171" t="s">
        <v>689</v>
      </c>
      <c r="C21" s="39" t="s">
        <v>93</v>
      </c>
      <c r="D21" s="145">
        <v>2007</v>
      </c>
      <c r="E21" s="132">
        <v>0</v>
      </c>
      <c r="F21" s="68">
        <v>27.75</v>
      </c>
      <c r="G21" s="34">
        <v>20.24</v>
      </c>
      <c r="H21" s="34">
        <v>0</v>
      </c>
      <c r="I21" s="28">
        <f t="shared" si="0"/>
        <v>47.989999999999995</v>
      </c>
    </row>
    <row r="22" spans="1:9" ht="12.75" customHeight="1">
      <c r="A22" s="21">
        <v>15</v>
      </c>
      <c r="B22" s="94" t="s">
        <v>690</v>
      </c>
      <c r="C22" s="90" t="s">
        <v>496</v>
      </c>
      <c r="D22" s="145">
        <v>2007</v>
      </c>
      <c r="E22" s="68">
        <v>46.06</v>
      </c>
      <c r="F22" s="68">
        <v>0</v>
      </c>
      <c r="G22" s="31">
        <v>0</v>
      </c>
      <c r="H22" s="34">
        <v>0</v>
      </c>
      <c r="I22" s="28">
        <f t="shared" si="0"/>
        <v>46.06</v>
      </c>
    </row>
    <row r="23" spans="1:9" ht="12.75" customHeight="1">
      <c r="A23" s="21">
        <v>16</v>
      </c>
      <c r="B23" s="100" t="s">
        <v>691</v>
      </c>
      <c r="C23" s="100" t="s">
        <v>58</v>
      </c>
      <c r="D23" s="107">
        <v>2009</v>
      </c>
      <c r="E23" s="68">
        <v>4.9</v>
      </c>
      <c r="F23" s="68">
        <v>0</v>
      </c>
      <c r="G23" s="34">
        <v>18.4</v>
      </c>
      <c r="H23" s="34">
        <v>13</v>
      </c>
      <c r="I23" s="28">
        <f t="shared" si="0"/>
        <v>36.3</v>
      </c>
    </row>
    <row r="24" spans="1:9" ht="12.75" customHeight="1">
      <c r="A24" s="21">
        <v>17</v>
      </c>
      <c r="B24" s="100" t="s">
        <v>692</v>
      </c>
      <c r="C24" s="100" t="s">
        <v>32</v>
      </c>
      <c r="D24" s="145">
        <v>2007</v>
      </c>
      <c r="E24" s="34">
        <v>0</v>
      </c>
      <c r="F24" s="34">
        <v>0</v>
      </c>
      <c r="G24" s="34">
        <v>0</v>
      </c>
      <c r="H24" s="34">
        <v>35.75</v>
      </c>
      <c r="I24" s="28">
        <f t="shared" si="0"/>
        <v>35.75</v>
      </c>
    </row>
    <row r="25" spans="1:9" ht="12.75" customHeight="1">
      <c r="A25" s="21">
        <v>18</v>
      </c>
      <c r="B25" s="100" t="s">
        <v>693</v>
      </c>
      <c r="C25" s="100" t="s">
        <v>93</v>
      </c>
      <c r="D25" s="145">
        <v>2010</v>
      </c>
      <c r="E25" s="34">
        <v>0</v>
      </c>
      <c r="F25" s="34">
        <v>0</v>
      </c>
      <c r="G25" s="34">
        <v>0</v>
      </c>
      <c r="H25" s="34">
        <v>33.15</v>
      </c>
      <c r="I25" s="28">
        <f t="shared" si="0"/>
        <v>33.15</v>
      </c>
    </row>
    <row r="26" spans="1:9" ht="12.75" customHeight="1">
      <c r="A26" s="21">
        <v>19</v>
      </c>
      <c r="B26" s="100" t="s">
        <v>694</v>
      </c>
      <c r="C26" s="100" t="s">
        <v>79</v>
      </c>
      <c r="D26" s="145">
        <v>2007</v>
      </c>
      <c r="E26" s="132">
        <v>0</v>
      </c>
      <c r="F26" s="132">
        <v>0</v>
      </c>
      <c r="G26" s="34">
        <v>31.28</v>
      </c>
      <c r="H26" s="34">
        <v>0</v>
      </c>
      <c r="I26" s="28">
        <f t="shared" si="0"/>
        <v>31.28</v>
      </c>
    </row>
    <row r="27" spans="1:9" ht="12.75" customHeight="1">
      <c r="A27" s="21">
        <v>20</v>
      </c>
      <c r="B27" s="100" t="s">
        <v>695</v>
      </c>
      <c r="C27" s="100" t="s">
        <v>142</v>
      </c>
      <c r="D27" s="137">
        <v>2007</v>
      </c>
      <c r="E27" s="68">
        <v>30.38</v>
      </c>
      <c r="F27" s="68">
        <v>0</v>
      </c>
      <c r="G27" s="31">
        <v>0</v>
      </c>
      <c r="H27" s="34">
        <v>0</v>
      </c>
      <c r="I27" s="28">
        <f t="shared" si="0"/>
        <v>30.38</v>
      </c>
    </row>
    <row r="28" spans="1:9" ht="12.75" customHeight="1">
      <c r="A28" s="21">
        <v>21</v>
      </c>
      <c r="B28" s="100" t="s">
        <v>696</v>
      </c>
      <c r="C28" s="33" t="s">
        <v>37</v>
      </c>
      <c r="D28" s="137">
        <v>2007</v>
      </c>
      <c r="E28" s="132">
        <v>0</v>
      </c>
      <c r="F28" s="68">
        <v>0</v>
      </c>
      <c r="G28" s="34">
        <v>11.04</v>
      </c>
      <c r="H28" s="34">
        <v>14.3</v>
      </c>
      <c r="I28" s="28">
        <f t="shared" si="0"/>
        <v>25.34</v>
      </c>
    </row>
    <row r="29" spans="1:9" ht="12.75" customHeight="1">
      <c r="A29" s="21">
        <v>22</v>
      </c>
      <c r="B29" s="100" t="s">
        <v>697</v>
      </c>
      <c r="C29" s="100" t="s">
        <v>144</v>
      </c>
      <c r="D29" s="145">
        <v>2007</v>
      </c>
      <c r="E29" s="34">
        <v>0</v>
      </c>
      <c r="F29" s="34">
        <v>0</v>
      </c>
      <c r="G29" s="34">
        <v>0</v>
      </c>
      <c r="H29" s="34">
        <v>24.05</v>
      </c>
      <c r="I29" s="28">
        <f t="shared" si="0"/>
        <v>24.05</v>
      </c>
    </row>
    <row r="30" spans="1:9" ht="12.75" customHeight="1">
      <c r="A30" s="21">
        <v>23</v>
      </c>
      <c r="B30" s="100" t="s">
        <v>698</v>
      </c>
      <c r="C30" s="100" t="s">
        <v>284</v>
      </c>
      <c r="D30" s="145">
        <v>2007</v>
      </c>
      <c r="E30" s="132">
        <v>0</v>
      </c>
      <c r="F30" s="132">
        <v>0</v>
      </c>
      <c r="G30" s="34">
        <v>22.08</v>
      </c>
      <c r="H30" s="34">
        <v>0</v>
      </c>
      <c r="I30" s="28">
        <f t="shared" si="0"/>
        <v>22.08</v>
      </c>
    </row>
    <row r="31" spans="1:9" ht="12.75" customHeight="1">
      <c r="A31" s="21">
        <v>24</v>
      </c>
      <c r="B31" s="100" t="s">
        <v>699</v>
      </c>
      <c r="C31" s="100" t="s">
        <v>58</v>
      </c>
      <c r="D31" s="145">
        <v>2007</v>
      </c>
      <c r="E31" s="68">
        <v>0</v>
      </c>
      <c r="F31" s="68">
        <v>15.75</v>
      </c>
      <c r="G31" s="34">
        <v>3.22</v>
      </c>
      <c r="H31" s="34">
        <v>0</v>
      </c>
      <c r="I31" s="28">
        <f t="shared" si="0"/>
        <v>18.97</v>
      </c>
    </row>
    <row r="32" spans="1:9" ht="12.75" customHeight="1">
      <c r="A32" s="21">
        <v>25</v>
      </c>
      <c r="B32" s="100" t="s">
        <v>700</v>
      </c>
      <c r="C32" s="100" t="s">
        <v>32</v>
      </c>
      <c r="D32" s="145">
        <v>2008</v>
      </c>
      <c r="E32" s="34">
        <v>0</v>
      </c>
      <c r="F32" s="34">
        <v>0</v>
      </c>
      <c r="G32" s="34">
        <v>0</v>
      </c>
      <c r="H32" s="34">
        <v>18.2</v>
      </c>
      <c r="I32" s="28">
        <f t="shared" si="0"/>
        <v>18.2</v>
      </c>
    </row>
    <row r="33" spans="1:9" ht="12.75" customHeight="1">
      <c r="A33" s="21">
        <v>26</v>
      </c>
      <c r="B33" s="100" t="s">
        <v>701</v>
      </c>
      <c r="C33" s="100" t="s">
        <v>32</v>
      </c>
      <c r="D33" s="145">
        <v>2008</v>
      </c>
      <c r="E33" s="68">
        <v>1.96</v>
      </c>
      <c r="F33" s="68">
        <v>0</v>
      </c>
      <c r="G33" s="34">
        <v>14.72</v>
      </c>
      <c r="H33" s="34">
        <v>0</v>
      </c>
      <c r="I33" s="28">
        <f t="shared" si="0"/>
        <v>16.68</v>
      </c>
    </row>
    <row r="34" spans="1:9" ht="12.75" customHeight="1">
      <c r="A34" s="21">
        <v>27</v>
      </c>
      <c r="B34" s="87" t="s">
        <v>702</v>
      </c>
      <c r="C34" s="88" t="s">
        <v>77</v>
      </c>
      <c r="D34" s="145">
        <v>2007</v>
      </c>
      <c r="E34" s="132">
        <v>0</v>
      </c>
      <c r="F34" s="68">
        <v>0</v>
      </c>
      <c r="G34" s="34">
        <v>16.56</v>
      </c>
      <c r="H34" s="34">
        <v>0</v>
      </c>
      <c r="I34" s="28">
        <f t="shared" si="0"/>
        <v>16.56</v>
      </c>
    </row>
    <row r="35" spans="1:9" ht="12.75" customHeight="1">
      <c r="A35" s="21">
        <v>28</v>
      </c>
      <c r="B35" s="100" t="s">
        <v>703</v>
      </c>
      <c r="C35" s="100" t="s">
        <v>32</v>
      </c>
      <c r="D35" s="145">
        <v>2008</v>
      </c>
      <c r="E35" s="68">
        <v>0</v>
      </c>
      <c r="F35" s="68">
        <v>15.75</v>
      </c>
      <c r="G35" s="31">
        <v>0</v>
      </c>
      <c r="H35" s="34">
        <v>0</v>
      </c>
      <c r="I35" s="28">
        <f t="shared" si="0"/>
        <v>15.75</v>
      </c>
    </row>
    <row r="36" spans="1:9" ht="12.75" customHeight="1">
      <c r="A36" s="21">
        <v>29</v>
      </c>
      <c r="B36" s="100" t="s">
        <v>704</v>
      </c>
      <c r="C36" s="100" t="s">
        <v>79</v>
      </c>
      <c r="D36" s="145">
        <v>2008</v>
      </c>
      <c r="E36" s="34">
        <v>0</v>
      </c>
      <c r="F36" s="34">
        <v>0</v>
      </c>
      <c r="G36" s="34">
        <v>0</v>
      </c>
      <c r="H36" s="34">
        <v>15.6</v>
      </c>
      <c r="I36" s="28">
        <f t="shared" si="0"/>
        <v>15.6</v>
      </c>
    </row>
    <row r="37" spans="1:9" ht="12.75" customHeight="1">
      <c r="A37" s="21">
        <v>30</v>
      </c>
      <c r="B37" s="100" t="s">
        <v>705</v>
      </c>
      <c r="C37" s="100" t="s">
        <v>276</v>
      </c>
      <c r="D37" s="145">
        <v>2007</v>
      </c>
      <c r="E37" s="132">
        <v>0</v>
      </c>
      <c r="F37" s="132">
        <v>0</v>
      </c>
      <c r="G37" s="34">
        <v>12.88</v>
      </c>
      <c r="H37" s="34">
        <v>0</v>
      </c>
      <c r="I37" s="28">
        <f t="shared" si="0"/>
        <v>12.88</v>
      </c>
    </row>
    <row r="38" spans="1:9" ht="12.75" customHeight="1">
      <c r="A38" s="21">
        <v>31</v>
      </c>
      <c r="B38" s="100" t="s">
        <v>706</v>
      </c>
      <c r="C38" s="100" t="s">
        <v>53</v>
      </c>
      <c r="D38" s="145">
        <v>2008</v>
      </c>
      <c r="E38" s="68">
        <v>11.76</v>
      </c>
      <c r="F38" s="68">
        <v>0</v>
      </c>
      <c r="G38" s="31">
        <v>0</v>
      </c>
      <c r="H38" s="34">
        <v>0</v>
      </c>
      <c r="I38" s="28">
        <f t="shared" si="0"/>
        <v>11.76</v>
      </c>
    </row>
    <row r="39" spans="1:9" ht="12.75" customHeight="1">
      <c r="A39" s="21">
        <v>32</v>
      </c>
      <c r="B39" s="181" t="s">
        <v>707</v>
      </c>
      <c r="C39" s="100" t="s">
        <v>383</v>
      </c>
      <c r="D39" s="145">
        <v>2009</v>
      </c>
      <c r="E39" s="34">
        <v>0</v>
      </c>
      <c r="F39" s="34">
        <v>0</v>
      </c>
      <c r="G39" s="34">
        <v>0</v>
      </c>
      <c r="H39" s="34">
        <v>11.7</v>
      </c>
      <c r="I39" s="28">
        <f t="shared" si="0"/>
        <v>11.7</v>
      </c>
    </row>
    <row r="40" spans="1:9" ht="12.75" customHeight="1">
      <c r="A40" s="21">
        <v>33</v>
      </c>
      <c r="B40" s="100" t="s">
        <v>708</v>
      </c>
      <c r="C40" s="100" t="s">
        <v>79</v>
      </c>
      <c r="D40" s="145">
        <v>2007</v>
      </c>
      <c r="E40" s="132">
        <v>0</v>
      </c>
      <c r="F40" s="132">
        <v>0</v>
      </c>
      <c r="G40" s="34">
        <v>9.2</v>
      </c>
      <c r="H40" s="34">
        <v>0</v>
      </c>
      <c r="I40" s="28">
        <f t="shared" si="0"/>
        <v>9.2</v>
      </c>
    </row>
    <row r="41" spans="1:9" ht="12.75" customHeight="1">
      <c r="A41" s="21">
        <v>34</v>
      </c>
      <c r="B41" s="181" t="s">
        <v>709</v>
      </c>
      <c r="C41" s="100" t="s">
        <v>76</v>
      </c>
      <c r="D41" s="145">
        <v>2010</v>
      </c>
      <c r="E41" s="34">
        <v>0</v>
      </c>
      <c r="F41" s="34">
        <v>0</v>
      </c>
      <c r="G41" s="34">
        <v>0</v>
      </c>
      <c r="H41" s="34">
        <v>9.1</v>
      </c>
      <c r="I41" s="28">
        <f t="shared" si="0"/>
        <v>9.1</v>
      </c>
    </row>
    <row r="42" spans="1:9" ht="12.75" customHeight="1">
      <c r="A42" s="21">
        <v>35</v>
      </c>
      <c r="B42" s="100" t="s">
        <v>710</v>
      </c>
      <c r="C42" s="100" t="s">
        <v>142</v>
      </c>
      <c r="D42" s="145">
        <v>2009</v>
      </c>
      <c r="E42" s="132">
        <v>0</v>
      </c>
      <c r="F42" s="132">
        <v>0</v>
      </c>
      <c r="G42" s="34">
        <v>8.28</v>
      </c>
      <c r="H42" s="34">
        <v>0</v>
      </c>
      <c r="I42" s="28">
        <f t="shared" si="0"/>
        <v>8.28</v>
      </c>
    </row>
    <row r="43" spans="1:9" ht="12.75" customHeight="1">
      <c r="A43" s="21">
        <v>36</v>
      </c>
      <c r="B43" s="182" t="s">
        <v>711</v>
      </c>
      <c r="C43" s="100" t="s">
        <v>43</v>
      </c>
      <c r="D43" s="145">
        <v>2007</v>
      </c>
      <c r="E43" s="34">
        <v>0</v>
      </c>
      <c r="F43" s="34">
        <v>0</v>
      </c>
      <c r="G43" s="34">
        <v>0</v>
      </c>
      <c r="H43" s="34">
        <v>7.8</v>
      </c>
      <c r="I43" s="28">
        <f t="shared" si="0"/>
        <v>7.8</v>
      </c>
    </row>
    <row r="44" spans="1:9" ht="12.75" customHeight="1">
      <c r="A44" s="21">
        <v>37</v>
      </c>
      <c r="B44" s="100" t="s">
        <v>712</v>
      </c>
      <c r="C44" s="100" t="s">
        <v>114</v>
      </c>
      <c r="D44" s="145">
        <v>2009</v>
      </c>
      <c r="E44" s="132">
        <v>0</v>
      </c>
      <c r="F44" s="132">
        <v>0</v>
      </c>
      <c r="G44" s="34">
        <v>6.9</v>
      </c>
      <c r="H44" s="34">
        <v>0</v>
      </c>
      <c r="I44" s="28">
        <f t="shared" si="0"/>
        <v>6.9</v>
      </c>
    </row>
    <row r="45" spans="1:9" ht="12.75" customHeight="1">
      <c r="A45" s="21">
        <v>37</v>
      </c>
      <c r="B45" s="100" t="s">
        <v>713</v>
      </c>
      <c r="C45" s="100" t="s">
        <v>37</v>
      </c>
      <c r="D45" s="145">
        <v>2008</v>
      </c>
      <c r="E45" s="132">
        <v>0</v>
      </c>
      <c r="F45" s="132">
        <v>0</v>
      </c>
      <c r="G45" s="34">
        <v>6.9</v>
      </c>
      <c r="H45" s="34">
        <v>0</v>
      </c>
      <c r="I45" s="28">
        <f t="shared" si="0"/>
        <v>6.9</v>
      </c>
    </row>
    <row r="46" spans="1:9" ht="12.75" customHeight="1">
      <c r="A46" s="21">
        <v>39</v>
      </c>
      <c r="B46" s="102" t="s">
        <v>714</v>
      </c>
      <c r="C46" s="100" t="s">
        <v>496</v>
      </c>
      <c r="D46" s="145">
        <v>2007</v>
      </c>
      <c r="E46" s="132">
        <v>0</v>
      </c>
      <c r="F46" s="68">
        <v>0</v>
      </c>
      <c r="G46" s="34">
        <v>5.52</v>
      </c>
      <c r="H46" s="34">
        <v>0</v>
      </c>
      <c r="I46" s="28">
        <f t="shared" si="0"/>
        <v>5.52</v>
      </c>
    </row>
    <row r="47" spans="1:9" ht="12.75" customHeight="1">
      <c r="A47" s="21">
        <v>40</v>
      </c>
      <c r="B47" s="100" t="s">
        <v>715</v>
      </c>
      <c r="C47" s="100" t="s">
        <v>37</v>
      </c>
      <c r="D47" s="145">
        <v>2009</v>
      </c>
      <c r="E47" s="132">
        <v>0</v>
      </c>
      <c r="F47" s="132">
        <v>0</v>
      </c>
      <c r="G47" s="34">
        <v>4.6</v>
      </c>
      <c r="H47" s="34">
        <v>0</v>
      </c>
      <c r="I47" s="28">
        <f t="shared" si="0"/>
        <v>4.6</v>
      </c>
    </row>
    <row r="48" spans="1:9" ht="12.75" customHeight="1">
      <c r="A48" s="21">
        <v>41</v>
      </c>
      <c r="B48" s="100" t="s">
        <v>716</v>
      </c>
      <c r="C48" s="33" t="s">
        <v>717</v>
      </c>
      <c r="D48" s="145">
        <v>2008</v>
      </c>
      <c r="E48" s="132">
        <v>0</v>
      </c>
      <c r="F48" s="68">
        <v>0</v>
      </c>
      <c r="G48" s="34">
        <v>3.22</v>
      </c>
      <c r="H48" s="34">
        <v>0</v>
      </c>
      <c r="I48" s="28">
        <f t="shared" si="0"/>
        <v>3.22</v>
      </c>
    </row>
    <row r="49" spans="1:9" ht="12.75" customHeight="1">
      <c r="A49" s="21">
        <v>42</v>
      </c>
      <c r="B49" s="100" t="s">
        <v>718</v>
      </c>
      <c r="C49" s="100" t="s">
        <v>284</v>
      </c>
      <c r="D49" s="145">
        <v>2007</v>
      </c>
      <c r="E49" s="132">
        <v>0</v>
      </c>
      <c r="F49" s="132">
        <v>0</v>
      </c>
      <c r="G49" s="34">
        <v>1.84</v>
      </c>
      <c r="H49" s="34">
        <v>0</v>
      </c>
      <c r="I49" s="28">
        <f t="shared" si="0"/>
        <v>1.84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25390625" style="1" customWidth="1"/>
    <col min="2" max="2" width="22.50390625" style="1" customWidth="1"/>
    <col min="3" max="3" width="20.625" style="1" customWidth="1"/>
    <col min="4" max="4" width="7.875" style="1" customWidth="1"/>
    <col min="5" max="6" width="10.75390625" style="1" customWidth="1"/>
    <col min="7" max="7" width="10.75390625" style="2" customWidth="1"/>
    <col min="8" max="8" width="10.75390625" style="121" customWidth="1"/>
    <col min="9" max="16384" width="7.875" style="1" customWidth="1"/>
  </cols>
  <sheetData>
    <row r="1" spans="1:11" ht="16.5" customHeight="1">
      <c r="A1" s="4" t="s">
        <v>0</v>
      </c>
      <c r="D1" s="5"/>
      <c r="E1" s="2"/>
      <c r="F1" s="2"/>
      <c r="H1" s="3"/>
      <c r="I1" s="5"/>
      <c r="J1" s="5"/>
      <c r="K1" s="5"/>
    </row>
    <row r="2" spans="1:8" ht="12.75" customHeight="1">
      <c r="A2" s="41"/>
      <c r="D2" s="41"/>
      <c r="E2" s="41"/>
      <c r="F2" s="41"/>
      <c r="G2" s="42"/>
      <c r="H2" s="46"/>
    </row>
    <row r="3" spans="1:8" s="43" customFormat="1" ht="12.75" customHeight="1">
      <c r="A3" s="96" t="s">
        <v>719</v>
      </c>
      <c r="B3" s="44"/>
      <c r="C3" s="44"/>
      <c r="D3" s="44"/>
      <c r="E3" s="44"/>
      <c r="F3" s="44"/>
      <c r="G3" s="48"/>
      <c r="H3" s="122"/>
    </row>
    <row r="4" spans="1:8" ht="12.75" customHeight="1">
      <c r="A4" s="41"/>
      <c r="D4" s="41"/>
      <c r="E4" s="41"/>
      <c r="F4" s="41"/>
      <c r="G4" s="42"/>
      <c r="H4" s="46"/>
    </row>
    <row r="5" spans="1:8" ht="12.75" customHeight="1">
      <c r="A5" s="41"/>
      <c r="D5" s="41"/>
      <c r="E5" s="41"/>
      <c r="F5" s="41"/>
      <c r="G5" s="42"/>
      <c r="H5" s="46"/>
    </row>
    <row r="6" spans="1:8" ht="12.75" customHeight="1">
      <c r="A6" s="16" t="s">
        <v>2</v>
      </c>
      <c r="B6" s="123" t="s">
        <v>3</v>
      </c>
      <c r="C6" s="123" t="s">
        <v>4</v>
      </c>
      <c r="D6" s="16" t="s">
        <v>65</v>
      </c>
      <c r="E6" s="16" t="s">
        <v>296</v>
      </c>
      <c r="F6" s="16" t="s">
        <v>268</v>
      </c>
      <c r="G6" s="15" t="s">
        <v>296</v>
      </c>
      <c r="H6" s="16" t="s">
        <v>71</v>
      </c>
    </row>
    <row r="7" spans="1:8" ht="12.75" customHeight="1">
      <c r="A7" s="16"/>
      <c r="B7" s="16"/>
      <c r="C7" s="16"/>
      <c r="D7" s="16"/>
      <c r="E7" s="55">
        <v>43625</v>
      </c>
      <c r="F7" s="55">
        <v>43732</v>
      </c>
      <c r="G7" s="136">
        <v>44085</v>
      </c>
      <c r="H7" s="16"/>
    </row>
    <row r="8" spans="1:8" ht="12.75" customHeight="1">
      <c r="A8" s="16"/>
      <c r="B8" s="16"/>
      <c r="C8" s="16"/>
      <c r="D8" s="16"/>
      <c r="E8" s="18" t="s">
        <v>106</v>
      </c>
      <c r="F8" s="19" t="s">
        <v>367</v>
      </c>
      <c r="G8" s="19" t="s">
        <v>720</v>
      </c>
      <c r="H8" s="16"/>
    </row>
    <row r="9" spans="1:8" s="2" customFormat="1" ht="12.75" customHeight="1">
      <c r="A9" s="57">
        <v>1</v>
      </c>
      <c r="B9" s="100" t="s">
        <v>677</v>
      </c>
      <c r="C9" s="100" t="s">
        <v>272</v>
      </c>
      <c r="D9" s="107" t="s">
        <v>721</v>
      </c>
      <c r="E9" s="31">
        <v>51</v>
      </c>
      <c r="F9" s="68">
        <v>54</v>
      </c>
      <c r="G9" s="34">
        <v>57</v>
      </c>
      <c r="H9" s="183">
        <f aca="true" t="shared" si="0" ref="H9:H34">LARGE(E9:G9,1)+LARGE(E9:G9,2)</f>
        <v>111</v>
      </c>
    </row>
    <row r="10" spans="1:8" s="2" customFormat="1" ht="12.75" customHeight="1">
      <c r="A10" s="57">
        <v>2</v>
      </c>
      <c r="B10" s="100" t="s">
        <v>676</v>
      </c>
      <c r="C10" s="100" t="s">
        <v>272</v>
      </c>
      <c r="D10" s="107" t="s">
        <v>721</v>
      </c>
      <c r="E10" s="31">
        <v>34</v>
      </c>
      <c r="F10" s="68">
        <v>25.38</v>
      </c>
      <c r="G10" s="34">
        <v>31.35</v>
      </c>
      <c r="H10" s="183">
        <f t="shared" si="0"/>
        <v>65.35</v>
      </c>
    </row>
    <row r="11" spans="1:8" s="2" customFormat="1" ht="14.25" customHeight="1">
      <c r="A11" s="57">
        <v>3</v>
      </c>
      <c r="B11" s="100" t="s">
        <v>695</v>
      </c>
      <c r="C11" s="100" t="s">
        <v>142</v>
      </c>
      <c r="D11" s="107" t="s">
        <v>721</v>
      </c>
      <c r="E11" s="31">
        <v>65</v>
      </c>
      <c r="F11" s="31">
        <v>0</v>
      </c>
      <c r="G11" s="31">
        <v>0</v>
      </c>
      <c r="H11" s="183">
        <f t="shared" si="0"/>
        <v>65</v>
      </c>
    </row>
    <row r="12" spans="1:8" s="2" customFormat="1" ht="14.25" customHeight="1">
      <c r="A12" s="57">
        <v>4</v>
      </c>
      <c r="B12" s="100" t="s">
        <v>694</v>
      </c>
      <c r="C12" s="100" t="s">
        <v>79</v>
      </c>
      <c r="D12" s="107" t="s">
        <v>721</v>
      </c>
      <c r="E12" s="31">
        <v>37</v>
      </c>
      <c r="F12" s="68">
        <v>15.12</v>
      </c>
      <c r="G12" s="34">
        <v>26.79</v>
      </c>
      <c r="H12" s="183">
        <f t="shared" si="0"/>
        <v>63.79</v>
      </c>
    </row>
    <row r="13" spans="1:8" s="2" customFormat="1" ht="14.25" customHeight="1">
      <c r="A13" s="57">
        <v>5</v>
      </c>
      <c r="B13" s="100" t="s">
        <v>678</v>
      </c>
      <c r="C13" s="100" t="s">
        <v>32</v>
      </c>
      <c r="D13" s="107" t="s">
        <v>721</v>
      </c>
      <c r="E13" s="31">
        <v>31</v>
      </c>
      <c r="F13" s="68">
        <v>27.54</v>
      </c>
      <c r="G13" s="31">
        <v>0</v>
      </c>
      <c r="H13" s="183">
        <f t="shared" si="0"/>
        <v>58.54</v>
      </c>
    </row>
    <row r="14" spans="1:8" s="2" customFormat="1" ht="14.25" customHeight="1">
      <c r="A14" s="57">
        <v>6</v>
      </c>
      <c r="B14" s="100" t="s">
        <v>722</v>
      </c>
      <c r="C14" s="100" t="s">
        <v>74</v>
      </c>
      <c r="D14" s="107" t="s">
        <v>721</v>
      </c>
      <c r="E14" s="31">
        <v>0</v>
      </c>
      <c r="F14" s="68">
        <v>8.64</v>
      </c>
      <c r="G14" s="34">
        <v>45.6</v>
      </c>
      <c r="H14" s="183">
        <f t="shared" si="0"/>
        <v>54.24</v>
      </c>
    </row>
    <row r="15" spans="1:8" s="2" customFormat="1" ht="14.25" customHeight="1">
      <c r="A15" s="57">
        <v>7</v>
      </c>
      <c r="B15" s="100" t="s">
        <v>686</v>
      </c>
      <c r="C15" s="100" t="s">
        <v>32</v>
      </c>
      <c r="D15" s="107" t="s">
        <v>723</v>
      </c>
      <c r="E15" s="31">
        <v>22</v>
      </c>
      <c r="F15" s="68">
        <v>23.22</v>
      </c>
      <c r="G15" s="34">
        <v>24.51</v>
      </c>
      <c r="H15" s="183">
        <f t="shared" si="0"/>
        <v>47.730000000000004</v>
      </c>
    </row>
    <row r="16" spans="1:8" s="2" customFormat="1" ht="14.25" customHeight="1">
      <c r="A16" s="57">
        <v>8</v>
      </c>
      <c r="B16" s="100" t="s">
        <v>679</v>
      </c>
      <c r="C16" s="100" t="s">
        <v>29</v>
      </c>
      <c r="D16" s="107" t="s">
        <v>721</v>
      </c>
      <c r="E16" s="31">
        <v>20</v>
      </c>
      <c r="F16" s="31">
        <v>0</v>
      </c>
      <c r="G16" s="34">
        <v>20.235</v>
      </c>
      <c r="H16" s="183">
        <f t="shared" si="0"/>
        <v>40.235</v>
      </c>
    </row>
    <row r="17" spans="1:8" s="2" customFormat="1" ht="14.25" customHeight="1">
      <c r="A17" s="57">
        <v>9</v>
      </c>
      <c r="B17" s="100" t="s">
        <v>697</v>
      </c>
      <c r="C17" s="100" t="s">
        <v>144</v>
      </c>
      <c r="D17" s="107" t="s">
        <v>721</v>
      </c>
      <c r="E17" s="31">
        <v>0</v>
      </c>
      <c r="F17" s="31">
        <v>0</v>
      </c>
      <c r="G17" s="34">
        <v>37.05</v>
      </c>
      <c r="H17" s="183">
        <f t="shared" si="0"/>
        <v>37.05</v>
      </c>
    </row>
    <row r="18" spans="1:8" s="2" customFormat="1" ht="14.25" customHeight="1">
      <c r="A18" s="57">
        <v>10</v>
      </c>
      <c r="B18" s="100" t="s">
        <v>681</v>
      </c>
      <c r="C18" s="100" t="s">
        <v>93</v>
      </c>
      <c r="D18" s="107" t="s">
        <v>723</v>
      </c>
      <c r="E18" s="31">
        <v>9</v>
      </c>
      <c r="F18" s="31">
        <v>0</v>
      </c>
      <c r="G18" s="34">
        <v>20.235</v>
      </c>
      <c r="H18" s="183">
        <f t="shared" si="0"/>
        <v>29.235</v>
      </c>
    </row>
    <row r="19" spans="1:8" s="2" customFormat="1" ht="14.25" customHeight="1">
      <c r="A19" s="57">
        <v>11</v>
      </c>
      <c r="B19" s="100" t="s">
        <v>724</v>
      </c>
      <c r="C19" s="100" t="s">
        <v>74</v>
      </c>
      <c r="D19" s="107" t="s">
        <v>721</v>
      </c>
      <c r="E19" s="31">
        <v>0</v>
      </c>
      <c r="F19" s="68">
        <v>19.98</v>
      </c>
      <c r="G19" s="34">
        <v>9.12</v>
      </c>
      <c r="H19" s="183">
        <f t="shared" si="0"/>
        <v>29.1</v>
      </c>
    </row>
    <row r="20" spans="1:8" s="2" customFormat="1" ht="14.25" customHeight="1">
      <c r="A20" s="57">
        <v>11</v>
      </c>
      <c r="B20" s="100" t="s">
        <v>692</v>
      </c>
      <c r="C20" s="100" t="s">
        <v>32</v>
      </c>
      <c r="D20" s="107" t="s">
        <v>721</v>
      </c>
      <c r="E20" s="31">
        <v>0</v>
      </c>
      <c r="F20" s="31">
        <v>0</v>
      </c>
      <c r="G20" s="34">
        <v>29.07</v>
      </c>
      <c r="H20" s="183">
        <f t="shared" si="0"/>
        <v>29.07</v>
      </c>
    </row>
    <row r="21" spans="1:8" s="2" customFormat="1" ht="14.25" customHeight="1">
      <c r="A21" s="57">
        <v>13</v>
      </c>
      <c r="B21" s="100" t="s">
        <v>685</v>
      </c>
      <c r="C21" s="100" t="s">
        <v>127</v>
      </c>
      <c r="D21" s="107" t="s">
        <v>721</v>
      </c>
      <c r="E21" s="31">
        <v>2</v>
      </c>
      <c r="F21" s="68">
        <v>14.04</v>
      </c>
      <c r="G21" s="34">
        <v>11.4</v>
      </c>
      <c r="H21" s="183">
        <f t="shared" si="0"/>
        <v>25.439999999999998</v>
      </c>
    </row>
    <row r="22" spans="1:8" s="2" customFormat="1" ht="14.25" customHeight="1">
      <c r="A22" s="57">
        <v>14</v>
      </c>
      <c r="B22" s="100" t="s">
        <v>708</v>
      </c>
      <c r="C22" s="100" t="s">
        <v>79</v>
      </c>
      <c r="D22" s="107" t="s">
        <v>721</v>
      </c>
      <c r="E22" s="31">
        <v>0</v>
      </c>
      <c r="F22" s="31">
        <v>0</v>
      </c>
      <c r="G22" s="34">
        <v>22.8</v>
      </c>
      <c r="H22" s="183">
        <f t="shared" si="0"/>
        <v>22.8</v>
      </c>
    </row>
    <row r="23" spans="1:8" s="2" customFormat="1" ht="14.25" customHeight="1">
      <c r="A23" s="57">
        <v>15</v>
      </c>
      <c r="B23" s="100" t="s">
        <v>688</v>
      </c>
      <c r="C23" s="100" t="s">
        <v>32</v>
      </c>
      <c r="D23" s="107" t="s">
        <v>723</v>
      </c>
      <c r="E23" s="31">
        <v>14</v>
      </c>
      <c r="F23" s="68">
        <v>7.56</v>
      </c>
      <c r="G23" s="31">
        <v>0</v>
      </c>
      <c r="H23" s="183">
        <f t="shared" si="0"/>
        <v>21.56</v>
      </c>
    </row>
    <row r="24" spans="1:8" s="2" customFormat="1" ht="14.25" customHeight="1">
      <c r="A24" s="57">
        <v>16</v>
      </c>
      <c r="B24" s="100" t="s">
        <v>687</v>
      </c>
      <c r="C24" s="100" t="s">
        <v>79</v>
      </c>
      <c r="D24" s="107" t="s">
        <v>723</v>
      </c>
      <c r="E24" s="31">
        <v>1</v>
      </c>
      <c r="F24" s="31">
        <v>0</v>
      </c>
      <c r="G24" s="34">
        <v>17.67</v>
      </c>
      <c r="H24" s="183">
        <f t="shared" si="0"/>
        <v>18.67</v>
      </c>
    </row>
    <row r="25" spans="1:8" s="2" customFormat="1" ht="14.25" customHeight="1">
      <c r="A25" s="57">
        <v>17</v>
      </c>
      <c r="B25" s="100" t="s">
        <v>684</v>
      </c>
      <c r="C25" s="100" t="s">
        <v>383</v>
      </c>
      <c r="D25" s="107" t="s">
        <v>721</v>
      </c>
      <c r="E25" s="31">
        <v>3.5</v>
      </c>
      <c r="F25" s="68">
        <v>12.96</v>
      </c>
      <c r="G25" s="31">
        <v>0</v>
      </c>
      <c r="H25" s="183">
        <f t="shared" si="0"/>
        <v>16.46</v>
      </c>
    </row>
    <row r="26" spans="1:8" s="2" customFormat="1" ht="14.25" customHeight="1">
      <c r="A26" s="57">
        <v>18</v>
      </c>
      <c r="B26" s="100" t="s">
        <v>707</v>
      </c>
      <c r="C26" s="100" t="s">
        <v>383</v>
      </c>
      <c r="D26" s="107" t="s">
        <v>723</v>
      </c>
      <c r="E26" s="31">
        <v>0</v>
      </c>
      <c r="F26" s="31">
        <v>0</v>
      </c>
      <c r="G26" s="34">
        <v>15.96</v>
      </c>
      <c r="H26" s="183">
        <f t="shared" si="0"/>
        <v>15.96</v>
      </c>
    </row>
    <row r="27" spans="1:8" s="2" customFormat="1" ht="14.25" customHeight="1">
      <c r="A27" s="57">
        <v>19</v>
      </c>
      <c r="B27" s="100" t="s">
        <v>725</v>
      </c>
      <c r="C27" s="100" t="s">
        <v>726</v>
      </c>
      <c r="D27" s="107" t="s">
        <v>721</v>
      </c>
      <c r="E27" s="31">
        <v>0</v>
      </c>
      <c r="F27" s="31">
        <v>0</v>
      </c>
      <c r="G27" s="34">
        <v>14.82</v>
      </c>
      <c r="H27" s="183">
        <f t="shared" si="0"/>
        <v>14.82</v>
      </c>
    </row>
    <row r="28" spans="1:8" s="2" customFormat="1" ht="14.25" customHeight="1">
      <c r="A28" s="57">
        <v>20</v>
      </c>
      <c r="B28" s="100" t="s">
        <v>727</v>
      </c>
      <c r="C28" s="100" t="s">
        <v>79</v>
      </c>
      <c r="D28" s="107">
        <v>2009</v>
      </c>
      <c r="E28" s="31">
        <v>0</v>
      </c>
      <c r="F28" s="31">
        <v>0</v>
      </c>
      <c r="G28" s="34">
        <v>13.68</v>
      </c>
      <c r="H28" s="183">
        <f t="shared" si="0"/>
        <v>13.68</v>
      </c>
    </row>
    <row r="29" spans="1:8" s="2" customFormat="1" ht="14.25" customHeight="1">
      <c r="A29" s="57">
        <v>21</v>
      </c>
      <c r="B29" s="100" t="s">
        <v>691</v>
      </c>
      <c r="C29" s="100" t="s">
        <v>58</v>
      </c>
      <c r="D29" s="107">
        <v>2009</v>
      </c>
      <c r="E29" s="31">
        <v>0</v>
      </c>
      <c r="F29" s="31">
        <v>0</v>
      </c>
      <c r="G29" s="34">
        <v>12.54</v>
      </c>
      <c r="H29" s="183">
        <f t="shared" si="0"/>
        <v>12.54</v>
      </c>
    </row>
    <row r="30" spans="1:8" s="2" customFormat="1" ht="14.25" customHeight="1">
      <c r="A30" s="57">
        <v>22</v>
      </c>
      <c r="B30" s="100" t="s">
        <v>728</v>
      </c>
      <c r="C30" s="100" t="s">
        <v>383</v>
      </c>
      <c r="D30" s="107" t="s">
        <v>721</v>
      </c>
      <c r="E30" s="31">
        <v>0</v>
      </c>
      <c r="F30" s="31">
        <v>0</v>
      </c>
      <c r="G30" s="34">
        <v>10.26</v>
      </c>
      <c r="H30" s="183">
        <f t="shared" si="0"/>
        <v>10.26</v>
      </c>
    </row>
    <row r="31" spans="1:8" s="2" customFormat="1" ht="14.25" customHeight="1">
      <c r="A31" s="57">
        <v>23</v>
      </c>
      <c r="B31" s="100" t="s">
        <v>729</v>
      </c>
      <c r="C31" s="100" t="s">
        <v>74</v>
      </c>
      <c r="D31" s="107" t="s">
        <v>723</v>
      </c>
      <c r="E31" s="31">
        <v>0</v>
      </c>
      <c r="F31" s="31">
        <v>0</v>
      </c>
      <c r="G31" s="34">
        <v>7.98</v>
      </c>
      <c r="H31" s="183">
        <f t="shared" si="0"/>
        <v>7.98</v>
      </c>
    </row>
    <row r="32" spans="1:8" s="2" customFormat="1" ht="14.25" customHeight="1">
      <c r="A32" s="57">
        <v>24</v>
      </c>
      <c r="B32" s="100" t="s">
        <v>683</v>
      </c>
      <c r="C32" s="100" t="s">
        <v>144</v>
      </c>
      <c r="D32" s="107" t="s">
        <v>721</v>
      </c>
      <c r="E32" s="31">
        <v>0</v>
      </c>
      <c r="F32" s="31">
        <v>0</v>
      </c>
      <c r="G32" s="34">
        <v>6.84</v>
      </c>
      <c r="H32" s="183">
        <f t="shared" si="0"/>
        <v>6.84</v>
      </c>
    </row>
    <row r="33" spans="1:8" s="2" customFormat="1" ht="14.25" customHeight="1">
      <c r="A33" s="57">
        <v>25</v>
      </c>
      <c r="B33" s="100" t="s">
        <v>730</v>
      </c>
      <c r="C33" s="100" t="s">
        <v>731</v>
      </c>
      <c r="D33" s="107" t="s">
        <v>721</v>
      </c>
      <c r="E33" s="31">
        <v>5.5</v>
      </c>
      <c r="F33" s="31">
        <v>0</v>
      </c>
      <c r="G33" s="31">
        <v>0</v>
      </c>
      <c r="H33" s="183">
        <f t="shared" si="0"/>
        <v>5.5</v>
      </c>
    </row>
    <row r="34" spans="1:8" s="2" customFormat="1" ht="14.25" customHeight="1">
      <c r="A34" s="57">
        <v>26</v>
      </c>
      <c r="B34" s="100" t="s">
        <v>732</v>
      </c>
      <c r="C34" s="100" t="s">
        <v>79</v>
      </c>
      <c r="D34" s="107" t="s">
        <v>721</v>
      </c>
      <c r="E34" s="31">
        <v>3.5</v>
      </c>
      <c r="F34" s="31">
        <v>0</v>
      </c>
      <c r="G34" s="31">
        <v>0</v>
      </c>
      <c r="H34" s="183">
        <f t="shared" si="0"/>
        <v>3.5</v>
      </c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125" style="1" customWidth="1"/>
    <col min="2" max="2" width="18.50390625" style="1" customWidth="1"/>
    <col min="3" max="3" width="17.125" style="139" customWidth="1"/>
    <col min="4" max="4" width="4.75390625" style="1" customWidth="1"/>
    <col min="5" max="6" width="8.875" style="79" customWidth="1"/>
    <col min="7" max="7" width="9.50390625" style="79" customWidth="1"/>
    <col min="8" max="8" width="8.50390625" style="2" customWidth="1"/>
    <col min="9" max="9" width="5.75390625" style="1" customWidth="1"/>
    <col min="10" max="16384" width="8.87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ht="12.75" customHeight="1">
      <c r="A2" s="4"/>
    </row>
    <row r="3" ht="12.75" customHeight="1">
      <c r="A3" s="7" t="s">
        <v>733</v>
      </c>
    </row>
    <row r="4" ht="12.75" customHeight="1"/>
    <row r="5" spans="1:9" ht="12.75" customHeight="1">
      <c r="A5" s="12" t="s">
        <v>2</v>
      </c>
      <c r="B5" s="93" t="s">
        <v>3</v>
      </c>
      <c r="C5" s="109" t="s">
        <v>4</v>
      </c>
      <c r="D5" s="12" t="s">
        <v>65</v>
      </c>
      <c r="E5" s="16" t="s">
        <v>296</v>
      </c>
      <c r="F5" s="16" t="s">
        <v>206</v>
      </c>
      <c r="G5" s="16" t="s">
        <v>207</v>
      </c>
      <c r="H5" s="15" t="s">
        <v>296</v>
      </c>
      <c r="I5" s="12" t="s">
        <v>13</v>
      </c>
    </row>
    <row r="6" spans="1:9" ht="12.75" customHeight="1">
      <c r="A6" s="12"/>
      <c r="B6" s="93"/>
      <c r="C6" s="109"/>
      <c r="D6" s="12"/>
      <c r="E6" s="117">
        <v>43625</v>
      </c>
      <c r="F6" s="117">
        <v>43732</v>
      </c>
      <c r="G6" s="117">
        <v>43474</v>
      </c>
      <c r="H6" s="136">
        <v>44085</v>
      </c>
      <c r="I6" s="12"/>
    </row>
    <row r="7" spans="1:9" ht="12.75" customHeight="1">
      <c r="A7" s="12"/>
      <c r="B7" s="93"/>
      <c r="C7" s="109"/>
      <c r="D7" s="12"/>
      <c r="E7" s="18" t="s">
        <v>106</v>
      </c>
      <c r="F7" s="18" t="s">
        <v>734</v>
      </c>
      <c r="G7" s="18" t="s">
        <v>735</v>
      </c>
      <c r="H7" s="19" t="s">
        <v>736</v>
      </c>
      <c r="I7" s="12"/>
    </row>
    <row r="8" spans="1:9" s="2" customFormat="1" ht="12.75" customHeight="1">
      <c r="A8" s="76">
        <v>1</v>
      </c>
      <c r="B8" s="37" t="s">
        <v>676</v>
      </c>
      <c r="C8" s="73" t="s">
        <v>58</v>
      </c>
      <c r="D8" s="66">
        <v>2007</v>
      </c>
      <c r="E8" s="132">
        <v>9</v>
      </c>
      <c r="F8" s="68">
        <v>26.4</v>
      </c>
      <c r="G8" s="34">
        <v>90</v>
      </c>
      <c r="H8" s="34">
        <v>23.12</v>
      </c>
      <c r="I8" s="28">
        <f aca="true" t="shared" si="0" ref="I8:I47">LARGE(E8:H8,1)+LARGE(E8:H8,2)+LARGE(E8:H8,3)</f>
        <v>139.52</v>
      </c>
    </row>
    <row r="9" spans="1:9" s="2" customFormat="1" ht="12.75" customHeight="1">
      <c r="A9" s="76">
        <v>2</v>
      </c>
      <c r="B9" s="2" t="s">
        <v>683</v>
      </c>
      <c r="C9" s="73" t="s">
        <v>144</v>
      </c>
      <c r="D9" s="66">
        <v>2007</v>
      </c>
      <c r="E9" s="132">
        <v>8</v>
      </c>
      <c r="F9" s="132">
        <v>0</v>
      </c>
      <c r="G9" s="34">
        <v>58.5</v>
      </c>
      <c r="H9" s="34">
        <v>54.4</v>
      </c>
      <c r="I9" s="28">
        <f t="shared" si="0"/>
        <v>120.9</v>
      </c>
    </row>
    <row r="10" spans="1:9" s="2" customFormat="1" ht="12.75" customHeight="1">
      <c r="A10" s="76">
        <v>3</v>
      </c>
      <c r="B10" s="37" t="s">
        <v>688</v>
      </c>
      <c r="C10" s="73" t="s">
        <v>32</v>
      </c>
      <c r="D10" s="66">
        <v>2008</v>
      </c>
      <c r="E10" s="132">
        <v>4</v>
      </c>
      <c r="F10" s="132">
        <v>0</v>
      </c>
      <c r="G10" s="34">
        <v>72</v>
      </c>
      <c r="H10" s="34">
        <v>19.04</v>
      </c>
      <c r="I10" s="28">
        <f t="shared" si="0"/>
        <v>95.03999999999999</v>
      </c>
    </row>
    <row r="11" spans="1:9" s="2" customFormat="1" ht="12.75" customHeight="1">
      <c r="A11" s="76">
        <v>4</v>
      </c>
      <c r="B11" s="94" t="s">
        <v>677</v>
      </c>
      <c r="C11" s="73" t="s">
        <v>58</v>
      </c>
      <c r="D11" s="66">
        <v>2007</v>
      </c>
      <c r="E11" s="31">
        <v>0</v>
      </c>
      <c r="F11" s="68">
        <v>9.24</v>
      </c>
      <c r="G11" s="34">
        <v>45.9</v>
      </c>
      <c r="H11" s="34">
        <v>14.96</v>
      </c>
      <c r="I11" s="28">
        <f t="shared" si="0"/>
        <v>70.1</v>
      </c>
    </row>
    <row r="12" spans="1:9" s="2" customFormat="1" ht="12.75" customHeight="1">
      <c r="A12" s="76">
        <v>5</v>
      </c>
      <c r="B12" s="100" t="s">
        <v>737</v>
      </c>
      <c r="C12" s="100" t="s">
        <v>97</v>
      </c>
      <c r="D12" s="66">
        <v>2007</v>
      </c>
      <c r="E12" s="34">
        <v>0</v>
      </c>
      <c r="F12" s="34">
        <v>0</v>
      </c>
      <c r="G12" s="34">
        <v>0</v>
      </c>
      <c r="H12" s="131">
        <v>68</v>
      </c>
      <c r="I12" s="28">
        <f t="shared" si="0"/>
        <v>68</v>
      </c>
    </row>
    <row r="13" spans="1:9" s="2" customFormat="1" ht="12.75" customHeight="1">
      <c r="A13" s="76">
        <v>6</v>
      </c>
      <c r="B13" s="37" t="s">
        <v>705</v>
      </c>
      <c r="C13" s="73" t="s">
        <v>185</v>
      </c>
      <c r="D13" s="66">
        <v>2007</v>
      </c>
      <c r="E13" s="31">
        <v>0</v>
      </c>
      <c r="F13" s="132">
        <v>0</v>
      </c>
      <c r="G13" s="34">
        <v>30.6</v>
      </c>
      <c r="H13" s="34">
        <v>34.68</v>
      </c>
      <c r="I13" s="28">
        <f t="shared" si="0"/>
        <v>65.28</v>
      </c>
    </row>
    <row r="14" spans="1:9" s="2" customFormat="1" ht="12.75" customHeight="1">
      <c r="A14" s="76">
        <v>7</v>
      </c>
      <c r="B14" s="100" t="s">
        <v>699</v>
      </c>
      <c r="C14" s="100" t="s">
        <v>58</v>
      </c>
      <c r="D14" s="66">
        <v>2007</v>
      </c>
      <c r="E14" s="31">
        <v>0</v>
      </c>
      <c r="F14" s="31">
        <v>0</v>
      </c>
      <c r="G14" s="92">
        <v>23.4</v>
      </c>
      <c r="H14" s="131">
        <v>37.4</v>
      </c>
      <c r="I14" s="28">
        <f t="shared" si="0"/>
        <v>60.8</v>
      </c>
    </row>
    <row r="15" spans="1:9" s="2" customFormat="1" ht="12.75" customHeight="1">
      <c r="A15" s="76">
        <v>8</v>
      </c>
      <c r="B15" s="37" t="s">
        <v>694</v>
      </c>
      <c r="C15" s="73" t="s">
        <v>79</v>
      </c>
      <c r="D15" s="66">
        <v>2007</v>
      </c>
      <c r="E15" s="132">
        <v>2</v>
      </c>
      <c r="F15" s="132">
        <v>0</v>
      </c>
      <c r="G15" s="34">
        <v>42.3</v>
      </c>
      <c r="H15" s="34">
        <v>13.6</v>
      </c>
      <c r="I15" s="28">
        <f t="shared" si="0"/>
        <v>57.9</v>
      </c>
    </row>
    <row r="16" spans="1:9" s="2" customFormat="1" ht="12.75" customHeight="1">
      <c r="A16" s="76">
        <v>9</v>
      </c>
      <c r="B16" s="37" t="s">
        <v>678</v>
      </c>
      <c r="C16" s="73" t="s">
        <v>32</v>
      </c>
      <c r="D16" s="66">
        <v>2007</v>
      </c>
      <c r="E16" s="132">
        <v>10</v>
      </c>
      <c r="F16" s="68">
        <v>22.44</v>
      </c>
      <c r="G16" s="34">
        <v>19.8</v>
      </c>
      <c r="H16" s="34">
        <v>0</v>
      </c>
      <c r="I16" s="28">
        <f t="shared" si="0"/>
        <v>52.24</v>
      </c>
    </row>
    <row r="17" spans="1:9" s="2" customFormat="1" ht="12.75" customHeight="1">
      <c r="A17" s="76">
        <v>10</v>
      </c>
      <c r="B17" s="100" t="s">
        <v>704</v>
      </c>
      <c r="C17" s="100" t="s">
        <v>79</v>
      </c>
      <c r="D17" s="66">
        <v>2008</v>
      </c>
      <c r="E17" s="31">
        <v>0</v>
      </c>
      <c r="F17" s="31">
        <v>0</v>
      </c>
      <c r="G17" s="92">
        <v>25.2</v>
      </c>
      <c r="H17" s="131">
        <v>25.16</v>
      </c>
      <c r="I17" s="28">
        <f t="shared" si="0"/>
        <v>50.36</v>
      </c>
    </row>
    <row r="18" spans="1:9" s="2" customFormat="1" ht="12.75" customHeight="1">
      <c r="A18" s="76">
        <v>11</v>
      </c>
      <c r="B18" s="37" t="s">
        <v>714</v>
      </c>
      <c r="C18" s="73" t="s">
        <v>496</v>
      </c>
      <c r="D18" s="66">
        <v>2007</v>
      </c>
      <c r="E18" s="31">
        <v>0</v>
      </c>
      <c r="F18" s="132">
        <v>0</v>
      </c>
      <c r="G18" s="34">
        <v>49.5</v>
      </c>
      <c r="H18" s="34">
        <v>0</v>
      </c>
      <c r="I18" s="28">
        <f t="shared" si="0"/>
        <v>49.5</v>
      </c>
    </row>
    <row r="19" spans="1:9" s="2" customFormat="1" ht="12.75" customHeight="1">
      <c r="A19" s="76">
        <v>12</v>
      </c>
      <c r="B19" s="100" t="s">
        <v>738</v>
      </c>
      <c r="C19" s="100" t="s">
        <v>58</v>
      </c>
      <c r="D19" s="66">
        <v>2007</v>
      </c>
      <c r="E19" s="34">
        <v>0</v>
      </c>
      <c r="F19" s="34">
        <v>0</v>
      </c>
      <c r="G19" s="34">
        <v>0</v>
      </c>
      <c r="H19" s="131">
        <v>44.2</v>
      </c>
      <c r="I19" s="28">
        <f t="shared" si="0"/>
        <v>44.2</v>
      </c>
    </row>
    <row r="20" spans="1:9" s="2" customFormat="1" ht="12.75" customHeight="1">
      <c r="A20" s="76">
        <v>13</v>
      </c>
      <c r="B20" s="100" t="s">
        <v>739</v>
      </c>
      <c r="C20" s="100" t="s">
        <v>244</v>
      </c>
      <c r="D20" s="66">
        <v>2007</v>
      </c>
      <c r="E20" s="31">
        <v>0</v>
      </c>
      <c r="F20" s="31">
        <v>0</v>
      </c>
      <c r="G20" s="92">
        <v>14.4</v>
      </c>
      <c r="H20" s="131">
        <v>27.2</v>
      </c>
      <c r="I20" s="28">
        <f t="shared" si="0"/>
        <v>41.6</v>
      </c>
    </row>
    <row r="21" spans="1:9" s="2" customFormat="1" ht="12.75" customHeight="1">
      <c r="A21" s="76">
        <v>14</v>
      </c>
      <c r="B21" s="37" t="s">
        <v>689</v>
      </c>
      <c r="C21" s="73" t="s">
        <v>93</v>
      </c>
      <c r="D21" s="66">
        <v>2007</v>
      </c>
      <c r="E21" s="31">
        <v>0</v>
      </c>
      <c r="F21" s="68">
        <v>11.88</v>
      </c>
      <c r="G21" s="34">
        <v>27.9</v>
      </c>
      <c r="H21" s="34">
        <v>0</v>
      </c>
      <c r="I21" s="28">
        <f t="shared" si="0"/>
        <v>39.78</v>
      </c>
    </row>
    <row r="22" spans="1:9" ht="12.75" customHeight="1">
      <c r="A22" s="76">
        <v>15</v>
      </c>
      <c r="B22" s="37" t="s">
        <v>740</v>
      </c>
      <c r="C22" s="73" t="s">
        <v>37</v>
      </c>
      <c r="D22" s="66">
        <v>2007</v>
      </c>
      <c r="E22" s="31">
        <v>0</v>
      </c>
      <c r="F22" s="31">
        <v>0</v>
      </c>
      <c r="G22" s="34">
        <v>38.7</v>
      </c>
      <c r="H22" s="34">
        <v>0</v>
      </c>
      <c r="I22" s="28">
        <f t="shared" si="0"/>
        <v>38.7</v>
      </c>
    </row>
    <row r="23" spans="1:9" ht="12.75" customHeight="1">
      <c r="A23" s="76">
        <v>16</v>
      </c>
      <c r="B23" s="37" t="s">
        <v>702</v>
      </c>
      <c r="C23" s="73" t="s">
        <v>77</v>
      </c>
      <c r="D23" s="66">
        <v>2007</v>
      </c>
      <c r="E23" s="31">
        <v>0</v>
      </c>
      <c r="F23" s="132">
        <v>0</v>
      </c>
      <c r="G23" s="34">
        <v>36</v>
      </c>
      <c r="H23" s="34">
        <v>0</v>
      </c>
      <c r="I23" s="28">
        <f t="shared" si="0"/>
        <v>36</v>
      </c>
    </row>
    <row r="24" spans="1:9" ht="12.75" customHeight="1">
      <c r="A24" s="76">
        <v>17</v>
      </c>
      <c r="B24" s="94" t="s">
        <v>679</v>
      </c>
      <c r="C24" s="73" t="s">
        <v>29</v>
      </c>
      <c r="D24" s="66">
        <v>2007</v>
      </c>
      <c r="E24" s="31">
        <v>0</v>
      </c>
      <c r="F24" s="132">
        <v>0</v>
      </c>
      <c r="G24" s="34">
        <v>33.3</v>
      </c>
      <c r="H24" s="34">
        <v>0</v>
      </c>
      <c r="I24" s="28">
        <f t="shared" si="0"/>
        <v>33.3</v>
      </c>
    </row>
    <row r="25" spans="1:9" ht="12.75" customHeight="1">
      <c r="A25" s="76">
        <v>18</v>
      </c>
      <c r="B25" s="100" t="s">
        <v>741</v>
      </c>
      <c r="C25" s="100" t="s">
        <v>29</v>
      </c>
      <c r="D25" s="66">
        <v>2007</v>
      </c>
      <c r="E25" s="34">
        <v>0</v>
      </c>
      <c r="F25" s="34">
        <v>0</v>
      </c>
      <c r="G25" s="34">
        <v>0</v>
      </c>
      <c r="H25" s="131">
        <v>31.96</v>
      </c>
      <c r="I25" s="28">
        <f t="shared" si="0"/>
        <v>31.96</v>
      </c>
    </row>
    <row r="26" spans="1:9" ht="12.75" customHeight="1">
      <c r="A26" s="76">
        <v>19</v>
      </c>
      <c r="B26" s="100" t="s">
        <v>742</v>
      </c>
      <c r="C26" s="100" t="s">
        <v>76</v>
      </c>
      <c r="D26" s="66">
        <v>2007</v>
      </c>
      <c r="E26" s="34">
        <v>0</v>
      </c>
      <c r="F26" s="34">
        <v>0</v>
      </c>
      <c r="G26" s="34">
        <v>0</v>
      </c>
      <c r="H26" s="131">
        <v>29.24</v>
      </c>
      <c r="I26" s="28">
        <f t="shared" si="0"/>
        <v>29.24</v>
      </c>
    </row>
    <row r="27" spans="1:9" ht="12.75" customHeight="1">
      <c r="A27" s="76">
        <v>20</v>
      </c>
      <c r="B27" s="100" t="s">
        <v>743</v>
      </c>
      <c r="C27" s="100" t="s">
        <v>37</v>
      </c>
      <c r="D27" s="66">
        <v>2008</v>
      </c>
      <c r="E27" s="31">
        <v>0</v>
      </c>
      <c r="F27" s="31">
        <v>0</v>
      </c>
      <c r="G27" s="92">
        <v>21.6</v>
      </c>
      <c r="H27" s="34">
        <v>0</v>
      </c>
      <c r="I27" s="28">
        <f t="shared" si="0"/>
        <v>21.6</v>
      </c>
    </row>
    <row r="28" spans="1:9" ht="12.75" customHeight="1">
      <c r="A28" s="76">
        <v>21</v>
      </c>
      <c r="B28" s="100" t="s">
        <v>744</v>
      </c>
      <c r="C28" s="100" t="s">
        <v>58</v>
      </c>
      <c r="D28" s="66">
        <v>2009</v>
      </c>
      <c r="E28" s="34">
        <v>0</v>
      </c>
      <c r="F28" s="34">
        <v>0</v>
      </c>
      <c r="G28" s="34">
        <v>0</v>
      </c>
      <c r="H28" s="131">
        <v>21.08</v>
      </c>
      <c r="I28" s="28">
        <f t="shared" si="0"/>
        <v>21.08</v>
      </c>
    </row>
    <row r="29" spans="1:9" ht="12.75" customHeight="1">
      <c r="A29" s="76">
        <v>22</v>
      </c>
      <c r="B29" s="100" t="s">
        <v>685</v>
      </c>
      <c r="C29" s="100" t="s">
        <v>127</v>
      </c>
      <c r="D29" s="66">
        <v>2007</v>
      </c>
      <c r="E29" s="31">
        <v>0</v>
      </c>
      <c r="F29" s="31">
        <v>0</v>
      </c>
      <c r="G29" s="92">
        <v>18</v>
      </c>
      <c r="H29" s="34">
        <v>0</v>
      </c>
      <c r="I29" s="28">
        <f t="shared" si="0"/>
        <v>18</v>
      </c>
    </row>
    <row r="30" spans="1:9" ht="12.75" customHeight="1">
      <c r="A30" s="76">
        <v>23</v>
      </c>
      <c r="B30" s="100" t="s">
        <v>722</v>
      </c>
      <c r="C30" s="100" t="s">
        <v>74</v>
      </c>
      <c r="D30" s="66">
        <v>2007</v>
      </c>
      <c r="E30" s="34">
        <v>0</v>
      </c>
      <c r="F30" s="34">
        <v>0</v>
      </c>
      <c r="G30" s="34">
        <v>0</v>
      </c>
      <c r="H30" s="131">
        <v>17.68</v>
      </c>
      <c r="I30" s="28">
        <f t="shared" si="0"/>
        <v>17.68</v>
      </c>
    </row>
    <row r="31" spans="1:9" ht="12.75" customHeight="1">
      <c r="A31" s="76">
        <v>24</v>
      </c>
      <c r="B31" s="100" t="s">
        <v>745</v>
      </c>
      <c r="C31" s="100" t="s">
        <v>43</v>
      </c>
      <c r="D31" s="66">
        <v>2007</v>
      </c>
      <c r="E31" s="34">
        <v>0</v>
      </c>
      <c r="F31" s="34">
        <v>0</v>
      </c>
      <c r="G31" s="34">
        <v>0</v>
      </c>
      <c r="H31" s="131">
        <v>16.32</v>
      </c>
      <c r="I31" s="28">
        <f t="shared" si="0"/>
        <v>16.32</v>
      </c>
    </row>
    <row r="32" spans="1:9" ht="12.75" customHeight="1">
      <c r="A32" s="76">
        <v>25</v>
      </c>
      <c r="B32" s="100" t="s">
        <v>684</v>
      </c>
      <c r="C32" s="100" t="s">
        <v>97</v>
      </c>
      <c r="D32" s="66">
        <v>2007</v>
      </c>
      <c r="E32" s="31">
        <v>0</v>
      </c>
      <c r="F32" s="31">
        <v>0</v>
      </c>
      <c r="G32" s="92">
        <v>16.2</v>
      </c>
      <c r="H32" s="34">
        <v>0</v>
      </c>
      <c r="I32" s="28">
        <f t="shared" si="0"/>
        <v>16.2</v>
      </c>
    </row>
    <row r="33" spans="1:9" ht="12.75" customHeight="1">
      <c r="A33" s="76">
        <v>26</v>
      </c>
      <c r="B33" s="100" t="s">
        <v>746</v>
      </c>
      <c r="C33" s="100" t="s">
        <v>76</v>
      </c>
      <c r="D33" s="66">
        <v>2008</v>
      </c>
      <c r="E33" s="31">
        <v>0</v>
      </c>
      <c r="F33" s="31">
        <v>0</v>
      </c>
      <c r="G33" s="92">
        <v>4.5</v>
      </c>
      <c r="H33" s="131">
        <v>10.88</v>
      </c>
      <c r="I33" s="28">
        <f t="shared" si="0"/>
        <v>15.38</v>
      </c>
    </row>
    <row r="34" spans="1:9" ht="12.75" customHeight="1">
      <c r="A34" s="76">
        <v>27</v>
      </c>
      <c r="B34" s="100" t="s">
        <v>747</v>
      </c>
      <c r="C34" s="100" t="s">
        <v>142</v>
      </c>
      <c r="D34" s="66">
        <v>2008</v>
      </c>
      <c r="E34" s="31">
        <v>0</v>
      </c>
      <c r="F34" s="31">
        <v>0</v>
      </c>
      <c r="G34" s="92">
        <v>12.6</v>
      </c>
      <c r="H34" s="34">
        <v>0</v>
      </c>
      <c r="I34" s="28">
        <f t="shared" si="0"/>
        <v>12.6</v>
      </c>
    </row>
    <row r="35" spans="1:9" ht="12.75" customHeight="1">
      <c r="A35" s="76">
        <v>28</v>
      </c>
      <c r="B35" s="100" t="s">
        <v>708</v>
      </c>
      <c r="C35" s="100" t="s">
        <v>79</v>
      </c>
      <c r="D35" s="66">
        <v>2007</v>
      </c>
      <c r="E35" s="34">
        <v>0</v>
      </c>
      <c r="F35" s="34">
        <v>0</v>
      </c>
      <c r="G35" s="34">
        <v>0</v>
      </c>
      <c r="H35" s="131">
        <v>12.24</v>
      </c>
      <c r="I35" s="28">
        <f t="shared" si="0"/>
        <v>12.24</v>
      </c>
    </row>
    <row r="36" spans="1:9" ht="12.75" customHeight="1">
      <c r="A36" s="76">
        <v>29</v>
      </c>
      <c r="B36" s="100" t="s">
        <v>748</v>
      </c>
      <c r="C36" s="100" t="s">
        <v>37</v>
      </c>
      <c r="D36" s="66">
        <v>2007</v>
      </c>
      <c r="E36" s="31">
        <v>0</v>
      </c>
      <c r="F36" s="31">
        <v>0</v>
      </c>
      <c r="G36" s="92">
        <v>10.8</v>
      </c>
      <c r="H36" s="34">
        <v>0</v>
      </c>
      <c r="I36" s="28">
        <f t="shared" si="0"/>
        <v>10.8</v>
      </c>
    </row>
    <row r="37" spans="1:9" ht="12.75" customHeight="1">
      <c r="A37" s="76">
        <v>30</v>
      </c>
      <c r="B37" s="100" t="s">
        <v>707</v>
      </c>
      <c r="C37" s="100" t="s">
        <v>97</v>
      </c>
      <c r="D37" s="66">
        <v>2008</v>
      </c>
      <c r="E37" s="34">
        <v>0</v>
      </c>
      <c r="F37" s="34">
        <v>0</v>
      </c>
      <c r="G37" s="34">
        <v>0</v>
      </c>
      <c r="H37" s="131">
        <v>9.52</v>
      </c>
      <c r="I37" s="28">
        <f t="shared" si="0"/>
        <v>9.52</v>
      </c>
    </row>
    <row r="38" spans="1:9" ht="12.75" customHeight="1">
      <c r="A38" s="76">
        <v>31</v>
      </c>
      <c r="B38" s="100" t="s">
        <v>698</v>
      </c>
      <c r="C38" s="100" t="s">
        <v>53</v>
      </c>
      <c r="D38" s="66">
        <v>2007</v>
      </c>
      <c r="E38" s="31">
        <v>0</v>
      </c>
      <c r="F38" s="31">
        <v>0</v>
      </c>
      <c r="G38" s="92">
        <v>9</v>
      </c>
      <c r="H38" s="34">
        <v>0</v>
      </c>
      <c r="I38" s="28">
        <f t="shared" si="0"/>
        <v>9</v>
      </c>
    </row>
    <row r="39" spans="1:9" ht="12.75" customHeight="1">
      <c r="A39" s="76">
        <v>32</v>
      </c>
      <c r="B39" s="100" t="s">
        <v>724</v>
      </c>
      <c r="C39" s="100" t="s">
        <v>74</v>
      </c>
      <c r="D39" s="66">
        <v>2007</v>
      </c>
      <c r="E39" s="34">
        <v>0</v>
      </c>
      <c r="F39" s="34">
        <v>0</v>
      </c>
      <c r="G39" s="34">
        <v>0</v>
      </c>
      <c r="H39" s="131">
        <v>8.16</v>
      </c>
      <c r="I39" s="28">
        <f t="shared" si="0"/>
        <v>8.16</v>
      </c>
    </row>
    <row r="40" spans="1:9" ht="12.75" customHeight="1">
      <c r="A40" s="76">
        <v>33</v>
      </c>
      <c r="B40" s="100" t="s">
        <v>749</v>
      </c>
      <c r="C40" s="100" t="s">
        <v>74</v>
      </c>
      <c r="D40" s="66">
        <v>2008</v>
      </c>
      <c r="E40" s="31">
        <v>0</v>
      </c>
      <c r="F40" s="31">
        <v>0</v>
      </c>
      <c r="G40" s="92">
        <v>8.1</v>
      </c>
      <c r="H40" s="34">
        <v>0</v>
      </c>
      <c r="I40" s="28">
        <f t="shared" si="0"/>
        <v>8.1</v>
      </c>
    </row>
    <row r="41" spans="1:9" ht="12.75" customHeight="1">
      <c r="A41" s="76">
        <v>34</v>
      </c>
      <c r="B41" s="100" t="s">
        <v>750</v>
      </c>
      <c r="C41" s="100" t="s">
        <v>751</v>
      </c>
      <c r="D41" s="66">
        <v>2008</v>
      </c>
      <c r="E41" s="31">
        <v>0</v>
      </c>
      <c r="F41" s="31">
        <v>0</v>
      </c>
      <c r="G41" s="92">
        <v>7.2</v>
      </c>
      <c r="H41" s="34">
        <v>0</v>
      </c>
      <c r="I41" s="28">
        <f t="shared" si="0"/>
        <v>7.2</v>
      </c>
    </row>
    <row r="42" spans="1:9" ht="12.75" customHeight="1">
      <c r="A42" s="76">
        <v>35</v>
      </c>
      <c r="B42" s="37" t="s">
        <v>752</v>
      </c>
      <c r="C42" s="73" t="s">
        <v>753</v>
      </c>
      <c r="D42" s="66">
        <v>2007</v>
      </c>
      <c r="E42" s="31">
        <v>0</v>
      </c>
      <c r="F42" s="132">
        <v>0</v>
      </c>
      <c r="G42" s="34">
        <v>6.3</v>
      </c>
      <c r="H42" s="34">
        <v>0</v>
      </c>
      <c r="I42" s="28">
        <f t="shared" si="0"/>
        <v>6.3</v>
      </c>
    </row>
    <row r="43" spans="1:9" ht="12.75" customHeight="1">
      <c r="A43" s="76">
        <v>36</v>
      </c>
      <c r="B43" s="100" t="s">
        <v>701</v>
      </c>
      <c r="C43" s="100" t="s">
        <v>32</v>
      </c>
      <c r="D43" s="66">
        <v>2008</v>
      </c>
      <c r="E43" s="31">
        <v>0</v>
      </c>
      <c r="F43" s="31">
        <v>0</v>
      </c>
      <c r="G43" s="92">
        <v>5.4</v>
      </c>
      <c r="H43" s="34">
        <v>0</v>
      </c>
      <c r="I43" s="28">
        <f t="shared" si="0"/>
        <v>5.4</v>
      </c>
    </row>
    <row r="44" spans="1:9" ht="12.75" customHeight="1">
      <c r="A44" s="76">
        <v>37</v>
      </c>
      <c r="B44" s="100" t="s">
        <v>754</v>
      </c>
      <c r="C44" s="100" t="s">
        <v>185</v>
      </c>
      <c r="D44" s="66">
        <v>2008</v>
      </c>
      <c r="E44" s="31">
        <v>0</v>
      </c>
      <c r="F44" s="31">
        <v>0</v>
      </c>
      <c r="G44" s="92">
        <v>3.6</v>
      </c>
      <c r="H44" s="34">
        <v>0</v>
      </c>
      <c r="I44" s="28">
        <f t="shared" si="0"/>
        <v>3.6</v>
      </c>
    </row>
    <row r="45" spans="1:9" ht="12.75" customHeight="1">
      <c r="A45" s="76">
        <v>38</v>
      </c>
      <c r="B45" s="37" t="s">
        <v>755</v>
      </c>
      <c r="C45" s="73" t="s">
        <v>93</v>
      </c>
      <c r="D45" s="66">
        <v>2007</v>
      </c>
      <c r="E45" s="132">
        <v>3</v>
      </c>
      <c r="F45" s="132">
        <v>0</v>
      </c>
      <c r="G45" s="34">
        <v>0</v>
      </c>
      <c r="H45" s="34">
        <v>0</v>
      </c>
      <c r="I45" s="28">
        <f t="shared" si="0"/>
        <v>3</v>
      </c>
    </row>
    <row r="46" spans="1:9" ht="12.75" customHeight="1">
      <c r="A46" s="76">
        <v>39</v>
      </c>
      <c r="B46" s="100" t="s">
        <v>756</v>
      </c>
      <c r="C46" s="100" t="s">
        <v>97</v>
      </c>
      <c r="D46" s="66">
        <v>2007</v>
      </c>
      <c r="E46" s="31">
        <v>0</v>
      </c>
      <c r="F46" s="31">
        <v>0</v>
      </c>
      <c r="G46" s="92">
        <v>2.7</v>
      </c>
      <c r="H46" s="34">
        <v>0</v>
      </c>
      <c r="I46" s="28">
        <f t="shared" si="0"/>
        <v>2.7</v>
      </c>
    </row>
    <row r="47" spans="1:9" ht="12.75" customHeight="1">
      <c r="A47" s="76">
        <v>40</v>
      </c>
      <c r="B47" s="100" t="s">
        <v>710</v>
      </c>
      <c r="C47" s="100" t="s">
        <v>142</v>
      </c>
      <c r="D47" s="66">
        <v>2009</v>
      </c>
      <c r="E47" s="31">
        <v>0</v>
      </c>
      <c r="F47" s="31">
        <v>0</v>
      </c>
      <c r="G47" s="92">
        <v>1.8</v>
      </c>
      <c r="H47" s="34">
        <v>0</v>
      </c>
      <c r="I47" s="28">
        <f t="shared" si="0"/>
        <v>1.8</v>
      </c>
    </row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5" customWidth="1"/>
    <col min="2" max="2" width="20.125" style="5" customWidth="1"/>
    <col min="3" max="3" width="15.75390625" style="5" customWidth="1"/>
    <col min="4" max="4" width="4.875" style="5" customWidth="1"/>
    <col min="5" max="7" width="8.875" style="5" customWidth="1"/>
    <col min="8" max="8" width="8.875" style="3" customWidth="1"/>
    <col min="9" max="9" width="8.875" style="79" customWidth="1"/>
    <col min="10" max="10" width="10.50390625" style="79" customWidth="1"/>
    <col min="11" max="11" width="9.375" style="79" customWidth="1"/>
    <col min="12" max="12" width="6.875" style="5" customWidth="1"/>
    <col min="13" max="249" width="8.875" style="5" customWidth="1"/>
    <col min="250" max="16384" width="8.87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ht="14.25" customHeight="1">
      <c r="A2" s="6"/>
    </row>
    <row r="3" spans="1:8" ht="15" customHeight="1">
      <c r="A3" s="7" t="s">
        <v>84</v>
      </c>
      <c r="B3" s="80"/>
      <c r="C3" s="80"/>
      <c r="D3" s="80"/>
      <c r="H3" s="11"/>
    </row>
    <row r="4" spans="5:7" ht="12.75" customHeight="1">
      <c r="E4" s="80"/>
      <c r="F4" s="80"/>
      <c r="G4" s="80"/>
    </row>
    <row r="5" spans="1:12" s="83" customFormat="1" ht="33" customHeight="1">
      <c r="A5" s="81" t="s">
        <v>2</v>
      </c>
      <c r="B5" s="82" t="s">
        <v>3</v>
      </c>
      <c r="C5" s="82" t="s">
        <v>4</v>
      </c>
      <c r="D5" s="81" t="s">
        <v>5</v>
      </c>
      <c r="E5" s="14" t="s">
        <v>6</v>
      </c>
      <c r="F5" s="14" t="s">
        <v>7</v>
      </c>
      <c r="G5" s="14" t="s">
        <v>8</v>
      </c>
      <c r="H5" s="81" t="s">
        <v>9</v>
      </c>
      <c r="I5" s="15" t="s">
        <v>85</v>
      </c>
      <c r="J5" s="16" t="s">
        <v>11</v>
      </c>
      <c r="K5" s="16" t="s">
        <v>86</v>
      </c>
      <c r="L5" s="81" t="s">
        <v>13</v>
      </c>
    </row>
    <row r="6" spans="1:12" s="83" customFormat="1" ht="12.75" customHeight="1">
      <c r="A6" s="81"/>
      <c r="B6" s="82"/>
      <c r="C6" s="82"/>
      <c r="D6" s="81"/>
      <c r="E6" s="18" t="s">
        <v>14</v>
      </c>
      <c r="F6" s="18" t="s">
        <v>15</v>
      </c>
      <c r="G6" s="18" t="s">
        <v>16</v>
      </c>
      <c r="H6" s="81"/>
      <c r="I6" s="18" t="s">
        <v>15</v>
      </c>
      <c r="J6" s="18" t="s">
        <v>87</v>
      </c>
      <c r="K6" s="84">
        <v>0.98</v>
      </c>
      <c r="L6" s="81"/>
    </row>
    <row r="7" spans="1:12" s="83" customFormat="1" ht="14.25" customHeight="1">
      <c r="A7" s="21">
        <v>1</v>
      </c>
      <c r="B7" s="22" t="s">
        <v>30</v>
      </c>
      <c r="C7" s="22" t="s">
        <v>23</v>
      </c>
      <c r="D7" s="21">
        <v>2002</v>
      </c>
      <c r="E7" s="31">
        <v>13.600000000000001</v>
      </c>
      <c r="F7" s="31">
        <v>24.8</v>
      </c>
      <c r="G7" s="31">
        <v>33.04</v>
      </c>
      <c r="H7" s="68">
        <v>94.4</v>
      </c>
      <c r="I7" s="34">
        <v>80</v>
      </c>
      <c r="J7" s="34">
        <v>98</v>
      </c>
      <c r="K7" s="36">
        <v>98</v>
      </c>
      <c r="L7" s="85">
        <f aca="true" t="shared" si="0" ref="L7:L35">H7+LARGE(E7:G7,1)+LARGE(E7:G7,2)+LARGE(I7:K7,1)+LARGE(I7:K7,2)</f>
        <v>348.24</v>
      </c>
    </row>
    <row r="8" spans="1:12" ht="12.75" customHeight="1">
      <c r="A8" s="86">
        <v>2</v>
      </c>
      <c r="B8" s="22" t="s">
        <v>34</v>
      </c>
      <c r="C8" s="22" t="s">
        <v>23</v>
      </c>
      <c r="D8" s="21">
        <v>2002</v>
      </c>
      <c r="E8" s="31">
        <v>40</v>
      </c>
      <c r="F8" s="31">
        <v>40.800000000000004</v>
      </c>
      <c r="G8" s="31">
        <v>22.24</v>
      </c>
      <c r="H8" s="68">
        <v>109.3</v>
      </c>
      <c r="I8" s="34">
        <v>64</v>
      </c>
      <c r="J8" s="34">
        <v>21.56</v>
      </c>
      <c r="K8" s="36">
        <v>78.4</v>
      </c>
      <c r="L8" s="85">
        <f t="shared" si="0"/>
        <v>332.5</v>
      </c>
    </row>
    <row r="9" spans="1:12" ht="12.75" customHeight="1">
      <c r="A9" s="21">
        <v>3</v>
      </c>
      <c r="B9" s="22" t="s">
        <v>33</v>
      </c>
      <c r="C9" s="22" t="s">
        <v>23</v>
      </c>
      <c r="D9" s="23">
        <v>2001</v>
      </c>
      <c r="E9" s="31">
        <v>0</v>
      </c>
      <c r="F9" s="31">
        <v>40</v>
      </c>
      <c r="G9" s="31">
        <v>35.25</v>
      </c>
      <c r="H9" s="30">
        <v>71.6</v>
      </c>
      <c r="I9" s="34">
        <v>65</v>
      </c>
      <c r="J9" s="34">
        <v>49.98</v>
      </c>
      <c r="K9" s="36">
        <v>36.26</v>
      </c>
      <c r="L9" s="85">
        <f t="shared" si="0"/>
        <v>261.83</v>
      </c>
    </row>
    <row r="10" spans="1:12" ht="12.75" customHeight="1">
      <c r="A10" s="86">
        <v>4</v>
      </c>
      <c r="B10" s="22" t="s">
        <v>88</v>
      </c>
      <c r="C10" s="22" t="s">
        <v>89</v>
      </c>
      <c r="D10" s="21">
        <v>2002</v>
      </c>
      <c r="E10" s="31">
        <v>0</v>
      </c>
      <c r="F10" s="31">
        <v>29.6</v>
      </c>
      <c r="G10" s="31">
        <v>30.64</v>
      </c>
      <c r="H10" s="68">
        <v>88.5</v>
      </c>
      <c r="I10" s="34">
        <v>44</v>
      </c>
      <c r="J10" s="34">
        <v>63.7</v>
      </c>
      <c r="K10" s="36">
        <v>46.06</v>
      </c>
      <c r="L10" s="85">
        <f t="shared" si="0"/>
        <v>258.5</v>
      </c>
    </row>
    <row r="11" spans="1:12" ht="12.75" customHeight="1">
      <c r="A11" s="21">
        <v>5</v>
      </c>
      <c r="B11" s="22" t="s">
        <v>28</v>
      </c>
      <c r="C11" s="22" t="s">
        <v>29</v>
      </c>
      <c r="D11" s="21">
        <v>2002</v>
      </c>
      <c r="E11" s="31">
        <v>0</v>
      </c>
      <c r="F11" s="31">
        <v>0</v>
      </c>
      <c r="G11" s="31">
        <v>25.84</v>
      </c>
      <c r="H11" s="68">
        <v>71.9</v>
      </c>
      <c r="I11" s="34">
        <v>40.800000000000004</v>
      </c>
      <c r="J11" s="34">
        <v>78.4</v>
      </c>
      <c r="K11" s="36">
        <v>63.7</v>
      </c>
      <c r="L11" s="85">
        <f t="shared" si="0"/>
        <v>239.84000000000003</v>
      </c>
    </row>
    <row r="12" spans="1:12" ht="12.75" customHeight="1">
      <c r="A12" s="86">
        <v>6</v>
      </c>
      <c r="B12" s="22" t="s">
        <v>57</v>
      </c>
      <c r="C12" s="22" t="s">
        <v>90</v>
      </c>
      <c r="D12" s="21">
        <v>2002</v>
      </c>
      <c r="E12" s="31">
        <v>0</v>
      </c>
      <c r="F12" s="31">
        <v>0</v>
      </c>
      <c r="G12" s="31">
        <v>0</v>
      </c>
      <c r="H12" s="68">
        <v>101.8</v>
      </c>
      <c r="I12" s="34">
        <v>52</v>
      </c>
      <c r="J12" s="34">
        <v>53.9</v>
      </c>
      <c r="K12" s="36">
        <v>49.98</v>
      </c>
      <c r="L12" s="85">
        <f t="shared" si="0"/>
        <v>207.7</v>
      </c>
    </row>
    <row r="13" spans="1:12" ht="12.75" customHeight="1">
      <c r="A13" s="21">
        <v>7</v>
      </c>
      <c r="B13" s="22" t="s">
        <v>91</v>
      </c>
      <c r="C13" s="22" t="s">
        <v>79</v>
      </c>
      <c r="D13" s="23">
        <v>2001</v>
      </c>
      <c r="E13" s="31">
        <v>0</v>
      </c>
      <c r="F13" s="31">
        <v>0</v>
      </c>
      <c r="G13" s="31">
        <v>75</v>
      </c>
      <c r="H13" s="30">
        <v>23</v>
      </c>
      <c r="I13" s="34">
        <v>55</v>
      </c>
      <c r="J13" s="34">
        <v>27.44</v>
      </c>
      <c r="K13" s="36">
        <v>42.14</v>
      </c>
      <c r="L13" s="85">
        <f t="shared" si="0"/>
        <v>195.14</v>
      </c>
    </row>
    <row r="14" spans="1:12" ht="12.75" customHeight="1">
      <c r="A14" s="86">
        <v>8</v>
      </c>
      <c r="B14" s="22" t="s">
        <v>24</v>
      </c>
      <c r="C14" s="22" t="s">
        <v>25</v>
      </c>
      <c r="D14" s="23">
        <v>2001</v>
      </c>
      <c r="E14" s="31">
        <v>0</v>
      </c>
      <c r="F14" s="31">
        <v>0</v>
      </c>
      <c r="G14" s="31">
        <v>0</v>
      </c>
      <c r="H14" s="30">
        <v>4.6</v>
      </c>
      <c r="I14" s="34">
        <v>47</v>
      </c>
      <c r="J14" s="34">
        <v>46.06</v>
      </c>
      <c r="K14" s="36">
        <v>53.9</v>
      </c>
      <c r="L14" s="85">
        <f t="shared" si="0"/>
        <v>105.5</v>
      </c>
    </row>
    <row r="15" spans="1:12" ht="12.75" customHeight="1">
      <c r="A15" s="21">
        <v>9</v>
      </c>
      <c r="B15" s="22" t="s">
        <v>55</v>
      </c>
      <c r="C15" s="22" t="s">
        <v>46</v>
      </c>
      <c r="D15" s="21">
        <v>2002</v>
      </c>
      <c r="E15" s="31">
        <v>0</v>
      </c>
      <c r="F15" s="31">
        <v>0</v>
      </c>
      <c r="G15" s="31">
        <v>0</v>
      </c>
      <c r="H15" s="30">
        <v>24.9</v>
      </c>
      <c r="I15" s="34">
        <v>24.8</v>
      </c>
      <c r="J15" s="34">
        <v>33.32</v>
      </c>
      <c r="K15" s="36">
        <v>39.2</v>
      </c>
      <c r="L15" s="85">
        <f t="shared" si="0"/>
        <v>97.41999999999999</v>
      </c>
    </row>
    <row r="16" spans="1:12" ht="12.75" customHeight="1">
      <c r="A16" s="86">
        <v>10</v>
      </c>
      <c r="B16" s="87" t="s">
        <v>81</v>
      </c>
      <c r="C16" s="39" t="s">
        <v>76</v>
      </c>
      <c r="D16" s="21">
        <v>2002</v>
      </c>
      <c r="E16" s="31">
        <v>0</v>
      </c>
      <c r="F16" s="31">
        <v>0</v>
      </c>
      <c r="G16" s="31">
        <v>0</v>
      </c>
      <c r="H16" s="68">
        <v>16.4</v>
      </c>
      <c r="I16" s="34">
        <v>37.6</v>
      </c>
      <c r="J16" s="34">
        <v>42.14</v>
      </c>
      <c r="K16" s="26">
        <v>0</v>
      </c>
      <c r="L16" s="85">
        <f t="shared" si="0"/>
        <v>96.14</v>
      </c>
    </row>
    <row r="17" spans="1:12" ht="12.75" customHeight="1">
      <c r="A17" s="21">
        <v>11</v>
      </c>
      <c r="B17" s="22" t="s">
        <v>49</v>
      </c>
      <c r="C17" s="22" t="s">
        <v>46</v>
      </c>
      <c r="D17" s="23">
        <v>2001</v>
      </c>
      <c r="E17" s="31">
        <v>0</v>
      </c>
      <c r="F17" s="31">
        <v>0</v>
      </c>
      <c r="G17" s="31">
        <v>0</v>
      </c>
      <c r="H17" s="24">
        <v>0</v>
      </c>
      <c r="I17" s="34">
        <v>40</v>
      </c>
      <c r="J17" s="34">
        <v>19.6</v>
      </c>
      <c r="K17" s="26">
        <v>0</v>
      </c>
      <c r="L17" s="85">
        <f t="shared" si="0"/>
        <v>59.6</v>
      </c>
    </row>
    <row r="18" spans="1:12" ht="12.75" customHeight="1">
      <c r="A18" s="86">
        <v>12</v>
      </c>
      <c r="B18" s="22" t="s">
        <v>31</v>
      </c>
      <c r="C18" s="22" t="s">
        <v>32</v>
      </c>
      <c r="D18" s="21">
        <v>2002</v>
      </c>
      <c r="E18" s="31">
        <v>0</v>
      </c>
      <c r="F18" s="31">
        <v>0</v>
      </c>
      <c r="G18" s="31">
        <v>0</v>
      </c>
      <c r="H18" s="31">
        <v>9.6</v>
      </c>
      <c r="I18" s="34">
        <v>19.200000000000003</v>
      </c>
      <c r="J18" s="34">
        <v>30.38</v>
      </c>
      <c r="K18" s="26">
        <v>0</v>
      </c>
      <c r="L18" s="85">
        <f t="shared" si="0"/>
        <v>59.18</v>
      </c>
    </row>
    <row r="19" spans="1:12" s="1" customFormat="1" ht="12.75" customHeight="1">
      <c r="A19" s="21">
        <v>13</v>
      </c>
      <c r="B19" s="22" t="s">
        <v>92</v>
      </c>
      <c r="C19" s="22" t="s">
        <v>93</v>
      </c>
      <c r="D19" s="21">
        <v>2002</v>
      </c>
      <c r="E19" s="31">
        <v>0</v>
      </c>
      <c r="F19" s="31">
        <v>0</v>
      </c>
      <c r="G19" s="31">
        <v>0</v>
      </c>
      <c r="H19" s="24">
        <v>0</v>
      </c>
      <c r="I19" s="34">
        <v>20.8</v>
      </c>
      <c r="J19" s="34">
        <v>0</v>
      </c>
      <c r="K19" s="36">
        <v>33.32</v>
      </c>
      <c r="L19" s="85">
        <f t="shared" si="0"/>
        <v>54.120000000000005</v>
      </c>
    </row>
    <row r="20" spans="1:12" s="1" customFormat="1" ht="12.75" customHeight="1">
      <c r="A20" s="86">
        <v>14</v>
      </c>
      <c r="B20" s="87" t="s">
        <v>22</v>
      </c>
      <c r="C20" s="88" t="s">
        <v>74</v>
      </c>
      <c r="D20" s="21">
        <v>2002</v>
      </c>
      <c r="E20" s="31">
        <v>0</v>
      </c>
      <c r="F20" s="31">
        <v>0</v>
      </c>
      <c r="G20" s="31">
        <v>0</v>
      </c>
      <c r="H20" s="68">
        <v>13.8</v>
      </c>
      <c r="I20" s="34">
        <v>3.2</v>
      </c>
      <c r="J20" s="34">
        <v>36.26</v>
      </c>
      <c r="K20" s="26">
        <v>0</v>
      </c>
      <c r="L20" s="85">
        <f t="shared" si="0"/>
        <v>53.260000000000005</v>
      </c>
    </row>
    <row r="21" spans="1:12" s="1" customFormat="1" ht="12.75" customHeight="1">
      <c r="A21" s="21">
        <v>15</v>
      </c>
      <c r="B21" s="22" t="s">
        <v>75</v>
      </c>
      <c r="C21" s="22" t="s">
        <v>46</v>
      </c>
      <c r="D21" s="23">
        <v>2001</v>
      </c>
      <c r="E21" s="31">
        <v>0</v>
      </c>
      <c r="F21" s="31">
        <v>0</v>
      </c>
      <c r="G21" s="31">
        <v>0</v>
      </c>
      <c r="H21" s="30">
        <v>1.8</v>
      </c>
      <c r="I21" s="34">
        <v>51</v>
      </c>
      <c r="J21" s="34">
        <v>0</v>
      </c>
      <c r="K21" s="26">
        <v>0</v>
      </c>
      <c r="L21" s="85">
        <f t="shared" si="0"/>
        <v>52.8</v>
      </c>
    </row>
    <row r="22" spans="1:12" s="1" customFormat="1" ht="12.75" customHeight="1">
      <c r="A22" s="86">
        <v>16</v>
      </c>
      <c r="B22" s="22" t="s">
        <v>94</v>
      </c>
      <c r="C22" s="88" t="s">
        <v>93</v>
      </c>
      <c r="D22" s="21">
        <v>2002</v>
      </c>
      <c r="E22" s="31">
        <v>0</v>
      </c>
      <c r="F22" s="31">
        <v>0</v>
      </c>
      <c r="G22" s="31">
        <v>0</v>
      </c>
      <c r="H22" s="31">
        <v>0</v>
      </c>
      <c r="I22" s="34">
        <v>14.4</v>
      </c>
      <c r="J22" s="34">
        <v>0</v>
      </c>
      <c r="K22" s="36">
        <v>30.38</v>
      </c>
      <c r="L22" s="85">
        <f t="shared" si="0"/>
        <v>44.78</v>
      </c>
    </row>
    <row r="23" spans="1:12" s="1" customFormat="1" ht="12.75" customHeight="1">
      <c r="A23" s="21">
        <v>17</v>
      </c>
      <c r="B23" s="22" t="s">
        <v>78</v>
      </c>
      <c r="C23" s="38" t="s">
        <v>95</v>
      </c>
      <c r="D23" s="23">
        <v>2001</v>
      </c>
      <c r="E23" s="31">
        <v>0</v>
      </c>
      <c r="F23" s="31">
        <v>0</v>
      </c>
      <c r="G23" s="31">
        <v>0</v>
      </c>
      <c r="H23" s="30">
        <v>2.8</v>
      </c>
      <c r="I23" s="34">
        <v>37</v>
      </c>
      <c r="J23" s="34">
        <v>0</v>
      </c>
      <c r="K23" s="26">
        <v>0</v>
      </c>
      <c r="L23" s="85">
        <f t="shared" si="0"/>
        <v>39.8</v>
      </c>
    </row>
    <row r="24" spans="1:12" s="1" customFormat="1" ht="12.75" customHeight="1">
      <c r="A24" s="86">
        <v>18</v>
      </c>
      <c r="B24" s="89" t="s">
        <v>96</v>
      </c>
      <c r="C24" s="90" t="s">
        <v>97</v>
      </c>
      <c r="D24" s="21">
        <v>2002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4">
        <v>39.2</v>
      </c>
      <c r="K24" s="26">
        <v>0</v>
      </c>
      <c r="L24" s="85">
        <f t="shared" si="0"/>
        <v>39.2</v>
      </c>
    </row>
    <row r="25" spans="1:12" s="1" customFormat="1" ht="12.75" customHeight="1">
      <c r="A25" s="21">
        <v>19</v>
      </c>
      <c r="B25" s="22" t="s">
        <v>98</v>
      </c>
      <c r="C25" s="22" t="s">
        <v>46</v>
      </c>
      <c r="D25" s="23">
        <v>2001</v>
      </c>
      <c r="E25" s="31">
        <v>0</v>
      </c>
      <c r="F25" s="31">
        <v>0</v>
      </c>
      <c r="G25" s="31">
        <v>0</v>
      </c>
      <c r="H25" s="31">
        <v>0</v>
      </c>
      <c r="I25" s="34">
        <v>31</v>
      </c>
      <c r="J25" s="34">
        <v>0</v>
      </c>
      <c r="K25" s="26">
        <v>0</v>
      </c>
      <c r="L25" s="85">
        <f t="shared" si="0"/>
        <v>31</v>
      </c>
    </row>
    <row r="26" spans="1:12" s="1" customFormat="1" ht="12.75" customHeight="1">
      <c r="A26" s="86">
        <v>20</v>
      </c>
      <c r="B26" s="22" t="s">
        <v>39</v>
      </c>
      <c r="C26" s="22" t="s">
        <v>23</v>
      </c>
      <c r="D26" s="23">
        <v>2001</v>
      </c>
      <c r="E26" s="31">
        <v>0</v>
      </c>
      <c r="F26" s="31">
        <v>0</v>
      </c>
      <c r="G26" s="31">
        <v>0</v>
      </c>
      <c r="H26" s="24">
        <v>0</v>
      </c>
      <c r="I26" s="34">
        <v>28</v>
      </c>
      <c r="J26" s="34">
        <v>0</v>
      </c>
      <c r="K26" s="26">
        <v>0</v>
      </c>
      <c r="L26" s="85">
        <f t="shared" si="0"/>
        <v>28</v>
      </c>
    </row>
    <row r="27" spans="1:12" s="1" customFormat="1" ht="12.75" customHeight="1">
      <c r="A27" s="21">
        <v>21</v>
      </c>
      <c r="B27" s="22" t="s">
        <v>54</v>
      </c>
      <c r="C27" s="22" t="s">
        <v>25</v>
      </c>
      <c r="D27" s="21">
        <v>2002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4">
        <v>25.48</v>
      </c>
      <c r="K27" s="26">
        <v>0</v>
      </c>
      <c r="L27" s="85">
        <f t="shared" si="0"/>
        <v>25.48</v>
      </c>
    </row>
    <row r="28" spans="1:12" s="1" customFormat="1" ht="12.75" customHeight="1">
      <c r="A28" s="86">
        <v>22</v>
      </c>
      <c r="B28" s="22" t="s">
        <v>36</v>
      </c>
      <c r="C28" s="22" t="s">
        <v>25</v>
      </c>
      <c r="D28" s="21">
        <v>2002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4">
        <v>23.52</v>
      </c>
      <c r="K28" s="26">
        <v>0</v>
      </c>
      <c r="L28" s="85">
        <f t="shared" si="0"/>
        <v>23.52</v>
      </c>
    </row>
    <row r="29" spans="1:12" s="1" customFormat="1" ht="12.75" customHeight="1">
      <c r="A29" s="21">
        <v>23</v>
      </c>
      <c r="B29" s="22" t="s">
        <v>59</v>
      </c>
      <c r="C29" s="38" t="s">
        <v>60</v>
      </c>
      <c r="D29" s="21">
        <v>2002</v>
      </c>
      <c r="E29" s="31">
        <v>0</v>
      </c>
      <c r="F29" s="31">
        <v>0</v>
      </c>
      <c r="G29" s="31">
        <v>0</v>
      </c>
      <c r="H29" s="31">
        <v>0</v>
      </c>
      <c r="I29" s="34">
        <v>22.4</v>
      </c>
      <c r="J29" s="34">
        <v>0</v>
      </c>
      <c r="K29" s="26">
        <v>0</v>
      </c>
      <c r="L29" s="85">
        <f t="shared" si="0"/>
        <v>22.4</v>
      </c>
    </row>
    <row r="30" spans="1:12" s="1" customFormat="1" ht="12.75" customHeight="1">
      <c r="A30" s="86">
        <v>24</v>
      </c>
      <c r="B30" s="22" t="s">
        <v>40</v>
      </c>
      <c r="C30" s="88" t="s">
        <v>29</v>
      </c>
      <c r="D30" s="23">
        <v>2001</v>
      </c>
      <c r="E30" s="31">
        <v>0</v>
      </c>
      <c r="F30" s="31">
        <v>0</v>
      </c>
      <c r="G30" s="31">
        <v>0</v>
      </c>
      <c r="H30" s="24">
        <v>0</v>
      </c>
      <c r="I30" s="31">
        <v>0</v>
      </c>
      <c r="J30" s="34">
        <v>17.64</v>
      </c>
      <c r="K30" s="26">
        <v>0</v>
      </c>
      <c r="L30" s="85">
        <f t="shared" si="0"/>
        <v>17.64</v>
      </c>
    </row>
    <row r="31" spans="1:12" s="1" customFormat="1" ht="12.75" customHeight="1">
      <c r="A31" s="21">
        <v>25</v>
      </c>
      <c r="B31" s="22" t="s">
        <v>99</v>
      </c>
      <c r="C31" s="22" t="s">
        <v>100</v>
      </c>
      <c r="D31" s="21">
        <v>2002</v>
      </c>
      <c r="E31" s="31">
        <v>0</v>
      </c>
      <c r="F31" s="31">
        <v>0</v>
      </c>
      <c r="G31" s="31">
        <v>0</v>
      </c>
      <c r="H31" s="31">
        <v>0</v>
      </c>
      <c r="I31" s="34">
        <v>12.8</v>
      </c>
      <c r="J31" s="34">
        <v>0</v>
      </c>
      <c r="K31" s="26">
        <v>0</v>
      </c>
      <c r="L31" s="85">
        <f t="shared" si="0"/>
        <v>12.8</v>
      </c>
    </row>
    <row r="32" spans="1:12" s="1" customFormat="1" ht="12.75" customHeight="1">
      <c r="A32" s="86">
        <v>26</v>
      </c>
      <c r="B32" s="91" t="s">
        <v>56</v>
      </c>
      <c r="C32" s="22" t="s">
        <v>46</v>
      </c>
      <c r="D32" s="21">
        <v>2002</v>
      </c>
      <c r="E32" s="31">
        <v>0</v>
      </c>
      <c r="F32" s="31">
        <v>0</v>
      </c>
      <c r="G32" s="31">
        <v>0</v>
      </c>
      <c r="H32" s="24">
        <v>0</v>
      </c>
      <c r="I32" s="34">
        <v>11.2</v>
      </c>
      <c r="J32" s="34">
        <v>0</v>
      </c>
      <c r="K32" s="26">
        <v>0</v>
      </c>
      <c r="L32" s="85">
        <f t="shared" si="0"/>
        <v>11.2</v>
      </c>
    </row>
    <row r="33" spans="1:12" s="1" customFormat="1" ht="12.75" customHeight="1">
      <c r="A33" s="21">
        <v>27</v>
      </c>
      <c r="B33" s="22" t="s">
        <v>44</v>
      </c>
      <c r="C33" s="22" t="s">
        <v>29</v>
      </c>
      <c r="D33" s="21">
        <v>2002</v>
      </c>
      <c r="E33" s="31">
        <v>0</v>
      </c>
      <c r="F33" s="31">
        <v>0</v>
      </c>
      <c r="G33" s="31">
        <v>0</v>
      </c>
      <c r="H33" s="31">
        <v>6.7</v>
      </c>
      <c r="I33" s="31">
        <v>0</v>
      </c>
      <c r="J33" s="34">
        <v>0</v>
      </c>
      <c r="K33" s="26">
        <v>0</v>
      </c>
      <c r="L33" s="85">
        <f t="shared" si="0"/>
        <v>6.7</v>
      </c>
    </row>
    <row r="34" spans="1:12" s="1" customFormat="1" ht="12.75" customHeight="1">
      <c r="A34" s="86">
        <v>28</v>
      </c>
      <c r="B34" s="71" t="s">
        <v>101</v>
      </c>
      <c r="C34" s="39" t="s">
        <v>46</v>
      </c>
      <c r="D34" s="92">
        <v>2002</v>
      </c>
      <c r="E34" s="31">
        <v>0</v>
      </c>
      <c r="F34" s="31">
        <v>0</v>
      </c>
      <c r="G34" s="31">
        <v>0</v>
      </c>
      <c r="H34" s="31">
        <v>0</v>
      </c>
      <c r="I34" s="34">
        <v>5.6</v>
      </c>
      <c r="J34" s="34">
        <v>0</v>
      </c>
      <c r="K34" s="26">
        <v>0</v>
      </c>
      <c r="L34" s="85">
        <f t="shared" si="0"/>
        <v>5.6</v>
      </c>
    </row>
    <row r="35" spans="1:12" s="1" customFormat="1" ht="12.75" customHeight="1">
      <c r="A35" s="21">
        <v>29</v>
      </c>
      <c r="B35" s="22" t="s">
        <v>102</v>
      </c>
      <c r="C35" s="22" t="s">
        <v>100</v>
      </c>
      <c r="D35" s="21">
        <v>2002</v>
      </c>
      <c r="E35" s="31">
        <v>0</v>
      </c>
      <c r="F35" s="31">
        <v>0</v>
      </c>
      <c r="G35" s="31">
        <v>0</v>
      </c>
      <c r="H35" s="31">
        <v>0</v>
      </c>
      <c r="I35" s="34">
        <v>1.6</v>
      </c>
      <c r="J35" s="34">
        <v>0</v>
      </c>
      <c r="K35" s="26">
        <v>0</v>
      </c>
      <c r="L35" s="85">
        <f t="shared" si="0"/>
        <v>1.6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25390625" style="1" customWidth="1"/>
    <col min="3" max="3" width="16.50390625" style="1" customWidth="1"/>
    <col min="4" max="4" width="6.75390625" style="1" customWidth="1"/>
    <col min="5" max="6" width="8.875" style="1" customWidth="1"/>
    <col min="7" max="7" width="8.875" style="79" customWidth="1"/>
    <col min="8" max="9" width="8.875" style="3" customWidth="1"/>
    <col min="10" max="10" width="10.75390625" style="3" customWidth="1"/>
    <col min="11" max="11" width="11.375" style="3" customWidth="1"/>
    <col min="12" max="12" width="10.125" style="3" customWidth="1"/>
    <col min="13" max="16384" width="8.875" style="1" customWidth="1"/>
  </cols>
  <sheetData>
    <row r="1" spans="1:12" ht="16.5" customHeight="1">
      <c r="A1" s="4" t="s">
        <v>0</v>
      </c>
      <c r="D1" s="5"/>
      <c r="E1" s="2"/>
      <c r="F1" s="2"/>
      <c r="G1" s="2"/>
      <c r="I1" s="5"/>
      <c r="J1" s="5"/>
      <c r="K1" s="5"/>
      <c r="L1" s="1"/>
    </row>
    <row r="2" ht="16.5" customHeight="1">
      <c r="A2" s="4"/>
    </row>
    <row r="3" ht="16.5" customHeight="1">
      <c r="A3" s="7" t="s">
        <v>103</v>
      </c>
    </row>
    <row r="4" spans="1:6" ht="16.5" customHeight="1">
      <c r="A4" s="4"/>
      <c r="E4" s="9"/>
      <c r="F4" s="9"/>
    </row>
    <row r="5" spans="1:13" s="17" customFormat="1" ht="34.5" customHeight="1">
      <c r="A5" s="12" t="s">
        <v>2</v>
      </c>
      <c r="B5" s="93" t="s">
        <v>3</v>
      </c>
      <c r="C5" s="93" t="s">
        <v>4</v>
      </c>
      <c r="D5" s="12" t="s">
        <v>5</v>
      </c>
      <c r="E5" s="14" t="s">
        <v>7</v>
      </c>
      <c r="F5" s="14" t="s">
        <v>8</v>
      </c>
      <c r="G5" s="12" t="s">
        <v>9</v>
      </c>
      <c r="H5" s="15" t="s">
        <v>10</v>
      </c>
      <c r="I5" s="16" t="s">
        <v>104</v>
      </c>
      <c r="J5" s="16" t="s">
        <v>105</v>
      </c>
      <c r="K5" s="16" t="s">
        <v>11</v>
      </c>
      <c r="L5" s="16" t="s">
        <v>86</v>
      </c>
      <c r="M5" s="12" t="s">
        <v>13</v>
      </c>
    </row>
    <row r="6" spans="1:13" s="17" customFormat="1" ht="16.5" customHeight="1">
      <c r="A6" s="12"/>
      <c r="B6" s="93"/>
      <c r="C6" s="93"/>
      <c r="D6" s="12"/>
      <c r="E6" s="18" t="s">
        <v>106</v>
      </c>
      <c r="F6" s="18" t="s">
        <v>16</v>
      </c>
      <c r="G6" s="12"/>
      <c r="H6" s="18" t="s">
        <v>107</v>
      </c>
      <c r="I6" s="18" t="s">
        <v>108</v>
      </c>
      <c r="J6" s="18" t="s">
        <v>109</v>
      </c>
      <c r="K6" s="18" t="s">
        <v>110</v>
      </c>
      <c r="L6" s="20" t="s">
        <v>111</v>
      </c>
      <c r="M6" s="12"/>
    </row>
    <row r="7" spans="1:13" ht="12.75" customHeight="1">
      <c r="A7" s="21">
        <v>1</v>
      </c>
      <c r="B7" s="37" t="s">
        <v>112</v>
      </c>
      <c r="C7" s="88" t="s">
        <v>32</v>
      </c>
      <c r="D7" s="21">
        <v>2004</v>
      </c>
      <c r="E7" s="31">
        <v>0</v>
      </c>
      <c r="F7" s="31">
        <v>0</v>
      </c>
      <c r="G7" s="30">
        <v>7</v>
      </c>
      <c r="H7" s="34">
        <v>80</v>
      </c>
      <c r="I7" s="68">
        <v>77.60000000000001</v>
      </c>
      <c r="J7" s="34">
        <v>64</v>
      </c>
      <c r="K7" s="34">
        <v>43.45</v>
      </c>
      <c r="L7" s="36">
        <v>69</v>
      </c>
      <c r="M7" s="28">
        <f aca="true" t="shared" si="0" ref="M7:M43">LARGE(E7:F7,1)+LARGE(E7:F7,2)+LARGE(G7:L7,1)+LARGE(G7:L7,2)+LARGE(G7:L7,3)</f>
        <v>226.60000000000002</v>
      </c>
    </row>
    <row r="8" spans="1:13" ht="12.75" customHeight="1">
      <c r="A8" s="21">
        <v>2</v>
      </c>
      <c r="B8" s="94" t="s">
        <v>113</v>
      </c>
      <c r="C8" s="39" t="s">
        <v>114</v>
      </c>
      <c r="D8" s="21">
        <v>2003</v>
      </c>
      <c r="E8" s="24">
        <v>16</v>
      </c>
      <c r="F8" s="30">
        <v>41.3</v>
      </c>
      <c r="G8" s="30">
        <v>69.2</v>
      </c>
      <c r="H8" s="34">
        <v>96</v>
      </c>
      <c r="I8" s="34">
        <v>0</v>
      </c>
      <c r="J8" s="34">
        <v>0</v>
      </c>
      <c r="K8" s="34">
        <v>0</v>
      </c>
      <c r="L8" s="26">
        <v>0</v>
      </c>
      <c r="M8" s="28">
        <f t="shared" si="0"/>
        <v>222.5</v>
      </c>
    </row>
    <row r="9" spans="1:13" ht="12.75" customHeight="1">
      <c r="A9" s="21">
        <v>3</v>
      </c>
      <c r="B9" s="94" t="s">
        <v>115</v>
      </c>
      <c r="C9" s="39" t="s">
        <v>43</v>
      </c>
      <c r="D9" s="21">
        <v>2003</v>
      </c>
      <c r="E9" s="29">
        <v>0</v>
      </c>
      <c r="F9" s="31">
        <v>0</v>
      </c>
      <c r="G9" s="25">
        <v>74.6</v>
      </c>
      <c r="H9" s="34">
        <v>0</v>
      </c>
      <c r="I9" s="34">
        <v>0</v>
      </c>
      <c r="J9" s="34">
        <v>0</v>
      </c>
      <c r="K9" s="34">
        <v>79</v>
      </c>
      <c r="L9" s="36">
        <v>23.46</v>
      </c>
      <c r="M9" s="28">
        <f t="shared" si="0"/>
        <v>177.06</v>
      </c>
    </row>
    <row r="10" spans="1:13" ht="12.75" customHeight="1">
      <c r="A10" s="21">
        <v>4</v>
      </c>
      <c r="B10" s="94" t="s">
        <v>116</v>
      </c>
      <c r="C10" s="88" t="s">
        <v>117</v>
      </c>
      <c r="D10" s="21">
        <v>2004</v>
      </c>
      <c r="E10" s="31">
        <v>11.2</v>
      </c>
      <c r="F10" s="31">
        <v>7.2</v>
      </c>
      <c r="G10" s="30">
        <v>0</v>
      </c>
      <c r="H10" s="34">
        <v>52</v>
      </c>
      <c r="I10" s="68">
        <v>31.04</v>
      </c>
      <c r="J10" s="34">
        <v>34.4</v>
      </c>
      <c r="K10" s="34">
        <v>63.2</v>
      </c>
      <c r="L10" s="26">
        <v>0</v>
      </c>
      <c r="M10" s="28">
        <f t="shared" si="0"/>
        <v>168</v>
      </c>
    </row>
    <row r="11" spans="1:13" ht="12.75" customHeight="1">
      <c r="A11" s="21">
        <v>5</v>
      </c>
      <c r="B11" s="32" t="s">
        <v>118</v>
      </c>
      <c r="C11" s="38" t="s">
        <v>79</v>
      </c>
      <c r="D11" s="21">
        <v>2003</v>
      </c>
      <c r="E11" s="24">
        <v>0</v>
      </c>
      <c r="F11" s="31">
        <v>0</v>
      </c>
      <c r="G11" s="30">
        <v>23.6</v>
      </c>
      <c r="H11" s="34">
        <v>52.8</v>
      </c>
      <c r="I11" s="34">
        <v>0</v>
      </c>
      <c r="J11" s="34">
        <v>0</v>
      </c>
      <c r="K11" s="34">
        <v>40.29</v>
      </c>
      <c r="L11" s="36">
        <v>55.2</v>
      </c>
      <c r="M11" s="28">
        <f t="shared" si="0"/>
        <v>148.29</v>
      </c>
    </row>
    <row r="12" spans="1:13" ht="12.75" customHeight="1">
      <c r="A12" s="21">
        <v>6</v>
      </c>
      <c r="B12" s="37" t="s">
        <v>119</v>
      </c>
      <c r="C12" s="39" t="s">
        <v>32</v>
      </c>
      <c r="D12" s="21">
        <v>2004</v>
      </c>
      <c r="E12" s="31">
        <v>0</v>
      </c>
      <c r="F12" s="31">
        <v>0</v>
      </c>
      <c r="G12" s="30">
        <v>0</v>
      </c>
      <c r="H12" s="34">
        <v>44</v>
      </c>
      <c r="I12" s="68">
        <v>39.576</v>
      </c>
      <c r="J12" s="34">
        <v>40.800000000000004</v>
      </c>
      <c r="K12" s="34">
        <v>51.35</v>
      </c>
      <c r="L12" s="26">
        <v>0</v>
      </c>
      <c r="M12" s="28">
        <f t="shared" si="0"/>
        <v>136.15</v>
      </c>
    </row>
    <row r="13" spans="1:13" ht="12.75" customHeight="1">
      <c r="A13" s="21">
        <v>7</v>
      </c>
      <c r="B13" s="94" t="s">
        <v>120</v>
      </c>
      <c r="C13" s="39" t="s">
        <v>121</v>
      </c>
      <c r="D13" s="21">
        <v>2003</v>
      </c>
      <c r="E13" s="24">
        <v>0</v>
      </c>
      <c r="F13" s="31">
        <v>0</v>
      </c>
      <c r="G13" s="30">
        <v>27.3</v>
      </c>
      <c r="H13" s="26">
        <v>32.64</v>
      </c>
      <c r="I13" s="34">
        <v>0</v>
      </c>
      <c r="J13" s="34">
        <v>0</v>
      </c>
      <c r="K13" s="34">
        <v>24.49</v>
      </c>
      <c r="L13" s="36">
        <v>44.85</v>
      </c>
      <c r="M13" s="28">
        <f t="shared" si="0"/>
        <v>104.79</v>
      </c>
    </row>
    <row r="14" spans="1:13" ht="12.75" customHeight="1">
      <c r="A14" s="21">
        <v>8</v>
      </c>
      <c r="B14" s="22" t="s">
        <v>122</v>
      </c>
      <c r="C14" s="38" t="s">
        <v>123</v>
      </c>
      <c r="D14" s="21">
        <v>2003</v>
      </c>
      <c r="E14" s="29">
        <v>0</v>
      </c>
      <c r="F14" s="31">
        <v>0</v>
      </c>
      <c r="G14" s="30">
        <v>5</v>
      </c>
      <c r="H14" s="34">
        <v>28.32</v>
      </c>
      <c r="I14" s="34">
        <v>0</v>
      </c>
      <c r="J14" s="34">
        <v>0</v>
      </c>
      <c r="K14" s="34">
        <v>33.97</v>
      </c>
      <c r="L14" s="36">
        <v>35.19</v>
      </c>
      <c r="M14" s="28">
        <f t="shared" si="0"/>
        <v>97.47999999999999</v>
      </c>
    </row>
    <row r="15" spans="1:13" ht="12.75" customHeight="1">
      <c r="A15" s="21">
        <v>9</v>
      </c>
      <c r="B15" s="94" t="s">
        <v>124</v>
      </c>
      <c r="C15" s="38" t="s">
        <v>32</v>
      </c>
      <c r="D15" s="21">
        <v>2004</v>
      </c>
      <c r="E15" s="31">
        <v>0</v>
      </c>
      <c r="F15" s="31">
        <v>0</v>
      </c>
      <c r="G15" s="30">
        <v>0</v>
      </c>
      <c r="H15" s="34">
        <v>15.2</v>
      </c>
      <c r="I15" s="68">
        <v>21.728</v>
      </c>
      <c r="J15" s="31">
        <v>0</v>
      </c>
      <c r="K15" s="34">
        <v>37.13</v>
      </c>
      <c r="L15" s="36">
        <v>37.95</v>
      </c>
      <c r="M15" s="28">
        <f t="shared" si="0"/>
        <v>96.80800000000002</v>
      </c>
    </row>
    <row r="16" spans="1:13" ht="12.75" customHeight="1">
      <c r="A16" s="21">
        <v>10</v>
      </c>
      <c r="B16" s="89" t="s">
        <v>125</v>
      </c>
      <c r="C16" s="88" t="s">
        <v>32</v>
      </c>
      <c r="D16" s="21">
        <v>2004</v>
      </c>
      <c r="E16" s="31">
        <v>0</v>
      </c>
      <c r="F16" s="31">
        <v>0</v>
      </c>
      <c r="G16" s="24">
        <v>0</v>
      </c>
      <c r="H16" s="34">
        <v>37.6</v>
      </c>
      <c r="I16" s="68">
        <v>17.072</v>
      </c>
      <c r="J16" s="34">
        <v>22.4</v>
      </c>
      <c r="K16" s="34">
        <v>0</v>
      </c>
      <c r="L16" s="26">
        <v>0</v>
      </c>
      <c r="M16" s="28">
        <f t="shared" si="0"/>
        <v>77.072</v>
      </c>
    </row>
    <row r="17" spans="1:13" ht="12.75" customHeight="1">
      <c r="A17" s="21">
        <v>11</v>
      </c>
      <c r="B17" s="89" t="s">
        <v>126</v>
      </c>
      <c r="C17" s="90" t="s">
        <v>127</v>
      </c>
      <c r="D17" s="21">
        <v>2004</v>
      </c>
      <c r="E17" s="31">
        <v>0</v>
      </c>
      <c r="F17" s="31">
        <v>0</v>
      </c>
      <c r="G17" s="24">
        <v>0</v>
      </c>
      <c r="H17" s="34">
        <v>0</v>
      </c>
      <c r="I17" s="68">
        <v>20.176000000000002</v>
      </c>
      <c r="J17" s="34">
        <v>14.4</v>
      </c>
      <c r="K17" s="34">
        <v>22.12</v>
      </c>
      <c r="L17" s="36">
        <v>27.6</v>
      </c>
      <c r="M17" s="28">
        <f t="shared" si="0"/>
        <v>69.896</v>
      </c>
    </row>
    <row r="18" spans="1:13" ht="12.75" customHeight="1">
      <c r="A18" s="21">
        <v>12</v>
      </c>
      <c r="B18" s="22" t="s">
        <v>128</v>
      </c>
      <c r="C18" s="38" t="s">
        <v>127</v>
      </c>
      <c r="D18" s="21">
        <v>2003</v>
      </c>
      <c r="E18" s="24">
        <v>0</v>
      </c>
      <c r="F18" s="31">
        <v>0</v>
      </c>
      <c r="G18" s="24">
        <v>0</v>
      </c>
      <c r="H18" s="34">
        <v>20.16</v>
      </c>
      <c r="I18" s="34">
        <v>0</v>
      </c>
      <c r="J18" s="34">
        <v>0</v>
      </c>
      <c r="K18" s="34">
        <v>31.6</v>
      </c>
      <c r="L18" s="36">
        <v>16.56</v>
      </c>
      <c r="M18" s="28">
        <f t="shared" si="0"/>
        <v>68.32000000000001</v>
      </c>
    </row>
    <row r="19" spans="1:13" ht="12.75" customHeight="1">
      <c r="A19" s="21">
        <v>13</v>
      </c>
      <c r="B19" s="94" t="s">
        <v>129</v>
      </c>
      <c r="C19" s="39" t="s">
        <v>77</v>
      </c>
      <c r="D19" s="21">
        <v>2004</v>
      </c>
      <c r="E19" s="31">
        <v>0</v>
      </c>
      <c r="F19" s="31">
        <v>0</v>
      </c>
      <c r="G19" s="24">
        <v>0</v>
      </c>
      <c r="H19" s="34">
        <v>22.4</v>
      </c>
      <c r="I19" s="34">
        <v>0</v>
      </c>
      <c r="J19" s="34">
        <v>27.200000000000003</v>
      </c>
      <c r="K19" s="34">
        <v>15.8</v>
      </c>
      <c r="L19" s="26">
        <v>0</v>
      </c>
      <c r="M19" s="28">
        <f t="shared" si="0"/>
        <v>65.4</v>
      </c>
    </row>
    <row r="20" spans="1:13" ht="12.75" customHeight="1">
      <c r="A20" s="21">
        <v>14</v>
      </c>
      <c r="B20" s="89" t="s">
        <v>130</v>
      </c>
      <c r="C20" s="90" t="s">
        <v>74</v>
      </c>
      <c r="D20" s="21">
        <v>2004</v>
      </c>
      <c r="E20" s="31">
        <v>0</v>
      </c>
      <c r="F20" s="31">
        <v>0</v>
      </c>
      <c r="G20" s="24">
        <v>0</v>
      </c>
      <c r="H20" s="34">
        <v>12.8</v>
      </c>
      <c r="I20" s="68">
        <v>28.712000000000003</v>
      </c>
      <c r="J20" s="34">
        <v>6.4</v>
      </c>
      <c r="K20" s="34">
        <v>17.38</v>
      </c>
      <c r="L20" s="26">
        <v>0</v>
      </c>
      <c r="M20" s="28">
        <f t="shared" si="0"/>
        <v>58.891999999999996</v>
      </c>
    </row>
    <row r="21" spans="1:13" ht="12.75" customHeight="1">
      <c r="A21" s="21">
        <v>15</v>
      </c>
      <c r="B21" s="94" t="s">
        <v>131</v>
      </c>
      <c r="C21" s="39" t="s">
        <v>79</v>
      </c>
      <c r="D21" s="21">
        <v>2004</v>
      </c>
      <c r="E21" s="31">
        <v>0</v>
      </c>
      <c r="F21" s="31">
        <v>0</v>
      </c>
      <c r="G21" s="24">
        <v>0</v>
      </c>
      <c r="H21" s="34">
        <v>20.8</v>
      </c>
      <c r="I21" s="68">
        <v>12.416</v>
      </c>
      <c r="J21" s="34">
        <v>19.200000000000003</v>
      </c>
      <c r="K21" s="34">
        <v>14.22</v>
      </c>
      <c r="L21" s="26">
        <v>0</v>
      </c>
      <c r="M21" s="28">
        <f t="shared" si="0"/>
        <v>54.22</v>
      </c>
    </row>
    <row r="22" spans="1:13" ht="12.75" customHeight="1">
      <c r="A22" s="21">
        <v>16</v>
      </c>
      <c r="B22" s="22" t="s">
        <v>132</v>
      </c>
      <c r="C22" s="38" t="s">
        <v>89</v>
      </c>
      <c r="D22" s="21">
        <v>2003</v>
      </c>
      <c r="E22" s="24">
        <v>0</v>
      </c>
      <c r="F22" s="31">
        <v>0</v>
      </c>
      <c r="G22" s="24">
        <v>0</v>
      </c>
      <c r="H22" s="34">
        <v>7.68</v>
      </c>
      <c r="I22" s="34">
        <v>0</v>
      </c>
      <c r="J22" s="34">
        <v>0</v>
      </c>
      <c r="K22" s="34">
        <v>26.86</v>
      </c>
      <c r="L22" s="36">
        <v>17.94</v>
      </c>
      <c r="M22" s="28">
        <f t="shared" si="0"/>
        <v>52.48</v>
      </c>
    </row>
    <row r="23" spans="1:13" ht="12.75" customHeight="1">
      <c r="A23" s="21">
        <v>17</v>
      </c>
      <c r="B23" s="37" t="s">
        <v>133</v>
      </c>
      <c r="C23" s="33" t="s">
        <v>53</v>
      </c>
      <c r="D23" s="21">
        <v>2003</v>
      </c>
      <c r="E23" s="29">
        <v>0</v>
      </c>
      <c r="F23" s="31">
        <v>0</v>
      </c>
      <c r="G23" s="24">
        <v>0</v>
      </c>
      <c r="H23" s="34">
        <v>23.04</v>
      </c>
      <c r="I23" s="34">
        <v>0</v>
      </c>
      <c r="J23" s="34">
        <v>0</v>
      </c>
      <c r="K23" s="34">
        <v>29.23</v>
      </c>
      <c r="L23" s="26">
        <v>0</v>
      </c>
      <c r="M23" s="28">
        <f t="shared" si="0"/>
        <v>52.269999999999996</v>
      </c>
    </row>
    <row r="24" spans="1:13" ht="12.75" customHeight="1">
      <c r="A24" s="21">
        <v>18</v>
      </c>
      <c r="B24" s="22" t="s">
        <v>134</v>
      </c>
      <c r="C24" s="38" t="s">
        <v>58</v>
      </c>
      <c r="D24" s="21">
        <v>2003</v>
      </c>
      <c r="E24" s="29">
        <v>0</v>
      </c>
      <c r="F24" s="31">
        <v>0</v>
      </c>
      <c r="G24" s="24">
        <v>0</v>
      </c>
      <c r="H24" s="34">
        <v>9.12</v>
      </c>
      <c r="I24" s="34">
        <v>0</v>
      </c>
      <c r="J24" s="34">
        <v>0</v>
      </c>
      <c r="K24" s="34">
        <v>12.64</v>
      </c>
      <c r="L24" s="36">
        <v>29.67</v>
      </c>
      <c r="M24" s="28">
        <f t="shared" si="0"/>
        <v>51.43</v>
      </c>
    </row>
    <row r="25" spans="1:13" ht="12.75" customHeight="1">
      <c r="A25" s="21">
        <v>19</v>
      </c>
      <c r="B25" s="94" t="s">
        <v>135</v>
      </c>
      <c r="C25" s="39" t="s">
        <v>136</v>
      </c>
      <c r="D25" s="21">
        <v>2004</v>
      </c>
      <c r="E25" s="31">
        <v>0</v>
      </c>
      <c r="F25" s="31">
        <v>0</v>
      </c>
      <c r="G25" s="24">
        <v>0</v>
      </c>
      <c r="H25" s="34">
        <v>0</v>
      </c>
      <c r="I25" s="68">
        <v>7.76</v>
      </c>
      <c r="J25" s="34">
        <v>7.2</v>
      </c>
      <c r="K25" s="34">
        <v>0</v>
      </c>
      <c r="L25" s="36">
        <v>32.43</v>
      </c>
      <c r="M25" s="28">
        <f t="shared" si="0"/>
        <v>47.39</v>
      </c>
    </row>
    <row r="26" spans="1:13" ht="12.75" customHeight="1">
      <c r="A26" s="21">
        <v>20</v>
      </c>
      <c r="B26" s="91" t="s">
        <v>137</v>
      </c>
      <c r="C26" s="90" t="s">
        <v>46</v>
      </c>
      <c r="D26" s="21">
        <v>2003</v>
      </c>
      <c r="E26" s="29">
        <v>0</v>
      </c>
      <c r="F26" s="31">
        <v>0</v>
      </c>
      <c r="G26" s="24">
        <v>0</v>
      </c>
      <c r="H26" s="26">
        <v>35.52</v>
      </c>
      <c r="I26" s="34">
        <v>0</v>
      </c>
      <c r="J26" s="34">
        <v>0</v>
      </c>
      <c r="K26" s="34">
        <v>6.9</v>
      </c>
      <c r="L26" s="26">
        <v>0</v>
      </c>
      <c r="M26" s="28">
        <f t="shared" si="0"/>
        <v>42.42</v>
      </c>
    </row>
    <row r="27" spans="1:13" ht="12.75" customHeight="1">
      <c r="A27" s="21">
        <v>21</v>
      </c>
      <c r="B27" s="37" t="s">
        <v>138</v>
      </c>
      <c r="C27" s="39" t="s">
        <v>58</v>
      </c>
      <c r="D27" s="21">
        <v>2004</v>
      </c>
      <c r="E27" s="31">
        <v>0</v>
      </c>
      <c r="F27" s="31">
        <v>0</v>
      </c>
      <c r="G27" s="24">
        <v>0</v>
      </c>
      <c r="H27" s="34">
        <v>5.6</v>
      </c>
      <c r="I27" s="34">
        <v>0</v>
      </c>
      <c r="J27" s="34">
        <v>16</v>
      </c>
      <c r="K27" s="34">
        <v>6.9</v>
      </c>
      <c r="L27" s="36">
        <v>12.42</v>
      </c>
      <c r="M27" s="28">
        <f t="shared" si="0"/>
        <v>35.32</v>
      </c>
    </row>
    <row r="28" spans="1:13" ht="12.75" customHeight="1">
      <c r="A28" s="21">
        <v>22</v>
      </c>
      <c r="B28" s="22" t="s">
        <v>139</v>
      </c>
      <c r="C28" s="38" t="s">
        <v>140</v>
      </c>
      <c r="D28" s="21">
        <v>2003</v>
      </c>
      <c r="E28" s="29">
        <v>0</v>
      </c>
      <c r="F28" s="31">
        <v>0</v>
      </c>
      <c r="G28" s="24">
        <v>0</v>
      </c>
      <c r="H28" s="34">
        <v>11.52</v>
      </c>
      <c r="I28" s="34">
        <v>0</v>
      </c>
      <c r="J28" s="34">
        <v>0</v>
      </c>
      <c r="K28" s="34">
        <v>20.54</v>
      </c>
      <c r="L28" s="26">
        <v>0</v>
      </c>
      <c r="M28" s="28">
        <f t="shared" si="0"/>
        <v>32.06</v>
      </c>
    </row>
    <row r="29" spans="1:13" ht="12.75" customHeight="1">
      <c r="A29" s="21">
        <v>23</v>
      </c>
      <c r="B29" s="37" t="s">
        <v>141</v>
      </c>
      <c r="C29" s="39" t="s">
        <v>142</v>
      </c>
      <c r="D29" s="21">
        <v>2004</v>
      </c>
      <c r="E29" s="31">
        <v>0</v>
      </c>
      <c r="F29" s="31">
        <v>0</v>
      </c>
      <c r="G29" s="24">
        <v>0</v>
      </c>
      <c r="H29" s="34">
        <v>2.4000000000000004</v>
      </c>
      <c r="I29" s="34">
        <v>0</v>
      </c>
      <c r="J29" s="34">
        <v>8.8</v>
      </c>
      <c r="K29" s="34">
        <v>0</v>
      </c>
      <c r="L29" s="36">
        <v>19.32</v>
      </c>
      <c r="M29" s="28">
        <f t="shared" si="0"/>
        <v>30.520000000000003</v>
      </c>
    </row>
    <row r="30" spans="1:13" ht="12.75" customHeight="1">
      <c r="A30" s="21">
        <v>24</v>
      </c>
      <c r="B30" s="89" t="s">
        <v>143</v>
      </c>
      <c r="C30" s="90" t="s">
        <v>144</v>
      </c>
      <c r="D30" s="21">
        <v>2004</v>
      </c>
      <c r="E30" s="31">
        <v>0</v>
      </c>
      <c r="F30" s="31">
        <v>0</v>
      </c>
      <c r="G30" s="24">
        <v>0</v>
      </c>
      <c r="H30" s="34">
        <v>0</v>
      </c>
      <c r="I30" s="34">
        <v>0</v>
      </c>
      <c r="J30" s="34">
        <v>12</v>
      </c>
      <c r="K30" s="34">
        <v>0</v>
      </c>
      <c r="L30" s="36">
        <v>15.18</v>
      </c>
      <c r="M30" s="28">
        <f t="shared" si="0"/>
        <v>27.18</v>
      </c>
    </row>
    <row r="31" spans="1:13" ht="12.75" customHeight="1">
      <c r="A31" s="21">
        <v>25</v>
      </c>
      <c r="B31" s="94" t="s">
        <v>145</v>
      </c>
      <c r="C31" s="88" t="s">
        <v>74</v>
      </c>
      <c r="D31" s="21">
        <v>2004</v>
      </c>
      <c r="E31" s="31">
        <v>0</v>
      </c>
      <c r="F31" s="31">
        <v>0</v>
      </c>
      <c r="G31" s="24">
        <v>0</v>
      </c>
      <c r="H31" s="34">
        <v>3.2</v>
      </c>
      <c r="I31" s="68">
        <v>5.82</v>
      </c>
      <c r="J31" s="34">
        <v>8.8</v>
      </c>
      <c r="K31" s="34">
        <v>6.85</v>
      </c>
      <c r="L31" s="36">
        <v>11.04</v>
      </c>
      <c r="M31" s="28">
        <f t="shared" si="0"/>
        <v>26.689999999999998</v>
      </c>
    </row>
    <row r="32" spans="1:13" ht="12.75" customHeight="1">
      <c r="A32" s="21">
        <v>26</v>
      </c>
      <c r="B32" s="37" t="s">
        <v>146</v>
      </c>
      <c r="C32" s="88" t="s">
        <v>74</v>
      </c>
      <c r="D32" s="21">
        <v>2003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6">
        <v>25.53</v>
      </c>
      <c r="M32" s="28">
        <f t="shared" si="0"/>
        <v>25.53</v>
      </c>
    </row>
    <row r="33" spans="1:13" ht="12.75" customHeight="1">
      <c r="A33" s="21">
        <v>27</v>
      </c>
      <c r="B33" s="37" t="s">
        <v>147</v>
      </c>
      <c r="C33" s="90" t="s">
        <v>46</v>
      </c>
      <c r="D33" s="21">
        <v>2004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6">
        <v>21.39</v>
      </c>
      <c r="M33" s="28">
        <f t="shared" si="0"/>
        <v>21.39</v>
      </c>
    </row>
    <row r="34" spans="1:13" ht="12.75" customHeight="1">
      <c r="A34" s="21">
        <v>28</v>
      </c>
      <c r="B34" s="37" t="s">
        <v>148</v>
      </c>
      <c r="C34" s="39" t="s">
        <v>29</v>
      </c>
      <c r="D34" s="21">
        <v>2003</v>
      </c>
      <c r="E34" s="29">
        <v>0</v>
      </c>
      <c r="F34" s="31">
        <v>0</v>
      </c>
      <c r="G34" s="24">
        <v>0</v>
      </c>
      <c r="H34" s="34">
        <v>0</v>
      </c>
      <c r="I34" s="34">
        <v>0</v>
      </c>
      <c r="J34" s="34">
        <v>0</v>
      </c>
      <c r="K34" s="34">
        <v>18.96</v>
      </c>
      <c r="L34" s="26">
        <v>0</v>
      </c>
      <c r="M34" s="28">
        <f t="shared" si="0"/>
        <v>18.96</v>
      </c>
    </row>
    <row r="35" spans="1:13" ht="12.75" customHeight="1">
      <c r="A35" s="21">
        <v>29</v>
      </c>
      <c r="B35" s="22" t="s">
        <v>149</v>
      </c>
      <c r="C35" s="38" t="s">
        <v>58</v>
      </c>
      <c r="D35" s="21">
        <v>2003</v>
      </c>
      <c r="E35" s="29">
        <v>0</v>
      </c>
      <c r="F35" s="31">
        <v>0</v>
      </c>
      <c r="G35" s="24">
        <v>0</v>
      </c>
      <c r="H35" s="34">
        <v>9.12</v>
      </c>
      <c r="I35" s="34">
        <v>0</v>
      </c>
      <c r="J35" s="34">
        <v>0</v>
      </c>
      <c r="K35" s="34">
        <v>0</v>
      </c>
      <c r="L35" s="36">
        <v>9.66</v>
      </c>
      <c r="M35" s="28">
        <f t="shared" si="0"/>
        <v>18.78</v>
      </c>
    </row>
    <row r="36" spans="1:13" ht="12.75" customHeight="1">
      <c r="A36" s="21">
        <v>30</v>
      </c>
      <c r="B36" s="22" t="s">
        <v>150</v>
      </c>
      <c r="C36" s="38" t="s">
        <v>23</v>
      </c>
      <c r="D36" s="21">
        <v>2003</v>
      </c>
      <c r="E36" s="24">
        <v>0</v>
      </c>
      <c r="F36" s="31">
        <v>0</v>
      </c>
      <c r="G36" s="24">
        <v>0</v>
      </c>
      <c r="H36" s="34">
        <v>17.28</v>
      </c>
      <c r="I36" s="34">
        <v>0</v>
      </c>
      <c r="J36" s="34">
        <v>0</v>
      </c>
      <c r="K36" s="34">
        <v>0</v>
      </c>
      <c r="L36" s="26">
        <v>0</v>
      </c>
      <c r="M36" s="28">
        <f t="shared" si="0"/>
        <v>17.28</v>
      </c>
    </row>
    <row r="37" spans="1:13" ht="12.75" customHeight="1">
      <c r="A37" s="21">
        <v>31</v>
      </c>
      <c r="B37" s="37" t="s">
        <v>151</v>
      </c>
      <c r="C37" s="38" t="s">
        <v>58</v>
      </c>
      <c r="D37" s="21">
        <v>2003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6">
        <v>13.8</v>
      </c>
      <c r="M37" s="28">
        <f t="shared" si="0"/>
        <v>13.8</v>
      </c>
    </row>
    <row r="38" spans="1:13" ht="12.75" customHeight="1">
      <c r="A38" s="21">
        <v>32</v>
      </c>
      <c r="B38" s="37" t="s">
        <v>152</v>
      </c>
      <c r="C38" s="39" t="s">
        <v>79</v>
      </c>
      <c r="D38" s="21">
        <v>2004</v>
      </c>
      <c r="E38" s="31">
        <v>0</v>
      </c>
      <c r="F38" s="31">
        <v>0</v>
      </c>
      <c r="G38" s="24">
        <v>0</v>
      </c>
      <c r="H38" s="34">
        <v>0</v>
      </c>
      <c r="I38" s="68">
        <v>3.88</v>
      </c>
      <c r="J38" s="34">
        <v>5.6</v>
      </c>
      <c r="K38" s="34">
        <v>0</v>
      </c>
      <c r="L38" s="26">
        <v>0</v>
      </c>
      <c r="M38" s="28">
        <f t="shared" si="0"/>
        <v>9.48</v>
      </c>
    </row>
    <row r="39" spans="1:13" ht="12.75" customHeight="1">
      <c r="A39" s="21">
        <v>33</v>
      </c>
      <c r="B39" s="37" t="s">
        <v>153</v>
      </c>
      <c r="C39" s="39" t="s">
        <v>136</v>
      </c>
      <c r="D39" s="21">
        <v>2004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6">
        <v>8.28</v>
      </c>
      <c r="M39" s="28">
        <f t="shared" si="0"/>
        <v>8.28</v>
      </c>
    </row>
    <row r="40" spans="1:13" ht="12.75" customHeight="1">
      <c r="A40" s="21">
        <v>34</v>
      </c>
      <c r="B40" s="91" t="s">
        <v>154</v>
      </c>
      <c r="C40" s="90" t="s">
        <v>46</v>
      </c>
      <c r="D40" s="21">
        <v>2004</v>
      </c>
      <c r="E40" s="31">
        <v>0</v>
      </c>
      <c r="F40" s="31">
        <v>0</v>
      </c>
      <c r="G40" s="24">
        <v>0</v>
      </c>
      <c r="H40" s="34">
        <v>4.4</v>
      </c>
      <c r="I40" s="34">
        <v>0</v>
      </c>
      <c r="J40" s="31">
        <v>0</v>
      </c>
      <c r="K40" s="34">
        <v>0</v>
      </c>
      <c r="L40" s="26">
        <v>0</v>
      </c>
      <c r="M40" s="28">
        <f t="shared" si="0"/>
        <v>4.4</v>
      </c>
    </row>
    <row r="41" spans="1:13" ht="12.75" customHeight="1">
      <c r="A41" s="21">
        <v>35</v>
      </c>
      <c r="B41" s="22" t="s">
        <v>155</v>
      </c>
      <c r="C41" s="38" t="s">
        <v>32</v>
      </c>
      <c r="D41" s="21">
        <v>2003</v>
      </c>
      <c r="E41" s="24">
        <v>0</v>
      </c>
      <c r="F41" s="31">
        <v>0</v>
      </c>
      <c r="G41" s="24">
        <v>0</v>
      </c>
      <c r="H41" s="34">
        <v>2.88</v>
      </c>
      <c r="I41" s="34">
        <v>0</v>
      </c>
      <c r="J41" s="34">
        <v>0</v>
      </c>
      <c r="K41" s="34">
        <v>0</v>
      </c>
      <c r="L41" s="26">
        <v>0</v>
      </c>
      <c r="M41" s="28">
        <f t="shared" si="0"/>
        <v>2.88</v>
      </c>
    </row>
    <row r="42" spans="1:13" ht="12.75" customHeight="1">
      <c r="A42" s="21">
        <v>36</v>
      </c>
      <c r="B42" s="37" t="s">
        <v>156</v>
      </c>
      <c r="C42" s="39" t="s">
        <v>21</v>
      </c>
      <c r="D42" s="21">
        <v>2004</v>
      </c>
      <c r="E42" s="31">
        <v>0</v>
      </c>
      <c r="F42" s="31">
        <v>0</v>
      </c>
      <c r="G42" s="24">
        <v>0</v>
      </c>
      <c r="H42" s="34">
        <v>0</v>
      </c>
      <c r="I42" s="68">
        <v>2.3280000000000003</v>
      </c>
      <c r="J42" s="34">
        <v>0</v>
      </c>
      <c r="K42" s="34">
        <v>0</v>
      </c>
      <c r="L42" s="26">
        <v>0</v>
      </c>
      <c r="M42" s="28">
        <f t="shared" si="0"/>
        <v>2.3280000000000003</v>
      </c>
    </row>
    <row r="43" spans="1:13" ht="12.75" customHeight="1">
      <c r="A43" s="21">
        <v>37</v>
      </c>
      <c r="B43" s="37" t="s">
        <v>157</v>
      </c>
      <c r="C43" s="39" t="s">
        <v>114</v>
      </c>
      <c r="D43" s="21">
        <v>2004</v>
      </c>
      <c r="E43" s="31">
        <v>0</v>
      </c>
      <c r="F43" s="31">
        <v>0</v>
      </c>
      <c r="G43" s="24">
        <v>0</v>
      </c>
      <c r="H43" s="34">
        <v>0</v>
      </c>
      <c r="I43" s="68">
        <v>1.552</v>
      </c>
      <c r="J43" s="31">
        <v>0</v>
      </c>
      <c r="K43" s="34">
        <v>0</v>
      </c>
      <c r="L43" s="26">
        <v>0</v>
      </c>
      <c r="M43" s="28">
        <f t="shared" si="0"/>
        <v>1.552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2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20.125" style="1" customWidth="1"/>
    <col min="3" max="3" width="16.75390625" style="1" customWidth="1"/>
    <col min="4" max="4" width="6.375" style="1" customWidth="1"/>
    <col min="5" max="5" width="8.375" style="95" customWidth="1"/>
    <col min="6" max="6" width="9.125" style="95" customWidth="1"/>
    <col min="7" max="7" width="7.25390625" style="40" customWidth="1"/>
    <col min="8" max="8" width="7.875" style="40" customWidth="1"/>
    <col min="9" max="9" width="10.125" style="40" customWidth="1"/>
    <col min="10" max="10" width="10.50390625" style="40" customWidth="1"/>
    <col min="11" max="11" width="10.00390625" style="40" customWidth="1"/>
    <col min="12" max="27" width="7.875" style="1" customWidth="1"/>
    <col min="28" max="16384" width="17.125" style="1" customWidth="1"/>
  </cols>
  <sheetData>
    <row r="1" spans="1:1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spans="1:11" ht="12.75" customHeight="1">
      <c r="A2" s="41"/>
      <c r="D2" s="41"/>
      <c r="E2" s="41"/>
      <c r="F2" s="41"/>
      <c r="G2" s="42"/>
      <c r="H2" s="42"/>
      <c r="I2" s="42"/>
      <c r="J2" s="42"/>
      <c r="K2" s="42"/>
    </row>
    <row r="3" spans="1:27" ht="17.25" customHeight="1">
      <c r="A3" s="96" t="s">
        <v>158</v>
      </c>
      <c r="B3" s="44"/>
      <c r="C3" s="44"/>
      <c r="D3" s="44"/>
      <c r="E3" s="44"/>
      <c r="F3" s="44"/>
      <c r="G3" s="45"/>
      <c r="H3" s="97"/>
      <c r="I3" s="97"/>
      <c r="J3" s="97"/>
      <c r="K3" s="97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11" ht="12.75" customHeight="1">
      <c r="A4" s="41"/>
      <c r="D4" s="41"/>
      <c r="E4" s="41"/>
      <c r="F4" s="41"/>
      <c r="G4" s="42"/>
      <c r="H4" s="42"/>
      <c r="I4" s="42"/>
      <c r="J4" s="42"/>
      <c r="K4" s="42"/>
    </row>
    <row r="5" spans="1:11" ht="12.75" customHeight="1">
      <c r="A5" s="42"/>
      <c r="B5" s="40"/>
      <c r="C5" s="40"/>
      <c r="D5" s="42"/>
      <c r="E5" s="42"/>
      <c r="F5" s="42"/>
      <c r="G5" s="42"/>
      <c r="H5" s="42"/>
      <c r="I5" s="42"/>
      <c r="J5" s="42"/>
      <c r="K5" s="42"/>
    </row>
    <row r="6" spans="1:12" ht="24.75" customHeight="1">
      <c r="A6" s="15" t="s">
        <v>2</v>
      </c>
      <c r="B6" s="98" t="s">
        <v>3</v>
      </c>
      <c r="C6" s="98" t="s">
        <v>4</v>
      </c>
      <c r="D6" s="15" t="s">
        <v>65</v>
      </c>
      <c r="E6" s="16" t="s">
        <v>67</v>
      </c>
      <c r="F6" s="16" t="s">
        <v>68</v>
      </c>
      <c r="G6" s="15" t="s">
        <v>66</v>
      </c>
      <c r="H6" s="16" t="s">
        <v>69</v>
      </c>
      <c r="I6" s="16" t="s">
        <v>159</v>
      </c>
      <c r="J6" s="16" t="s">
        <v>160</v>
      </c>
      <c r="K6" s="16" t="s">
        <v>70</v>
      </c>
      <c r="L6" s="16" t="s">
        <v>71</v>
      </c>
    </row>
    <row r="7" spans="1:12" ht="13.5" customHeight="1">
      <c r="A7" s="15"/>
      <c r="B7" s="15"/>
      <c r="C7" s="15"/>
      <c r="D7" s="15"/>
      <c r="E7" s="54">
        <v>43708</v>
      </c>
      <c r="F7" s="18" t="s">
        <v>72</v>
      </c>
      <c r="G7" s="15"/>
      <c r="H7" s="55">
        <v>43593</v>
      </c>
      <c r="I7" s="55">
        <v>43625</v>
      </c>
      <c r="J7" s="18" t="s">
        <v>161</v>
      </c>
      <c r="K7" s="56">
        <v>44136</v>
      </c>
      <c r="L7" s="16"/>
    </row>
    <row r="8" spans="1:12" ht="12.75" customHeight="1">
      <c r="A8" s="15"/>
      <c r="B8" s="15"/>
      <c r="C8" s="15"/>
      <c r="D8" s="15"/>
      <c r="E8" s="16">
        <v>1</v>
      </c>
      <c r="F8" s="18" t="s">
        <v>162</v>
      </c>
      <c r="G8" s="15"/>
      <c r="H8" s="18" t="s">
        <v>15</v>
      </c>
      <c r="I8" s="18" t="s">
        <v>163</v>
      </c>
      <c r="J8" s="18" t="s">
        <v>109</v>
      </c>
      <c r="K8" s="20" t="s">
        <v>109</v>
      </c>
      <c r="L8" s="16"/>
    </row>
    <row r="9" spans="1:12" ht="15" customHeight="1">
      <c r="A9" s="57">
        <v>1</v>
      </c>
      <c r="B9" s="69" t="s">
        <v>119</v>
      </c>
      <c r="C9" s="65" t="s">
        <v>32</v>
      </c>
      <c r="D9" s="66">
        <v>2004</v>
      </c>
      <c r="E9" s="31">
        <v>0</v>
      </c>
      <c r="F9" s="31">
        <v>1.2000000000000002</v>
      </c>
      <c r="G9" s="68">
        <v>33.6</v>
      </c>
      <c r="H9" s="34">
        <v>80</v>
      </c>
      <c r="I9" s="68">
        <v>76.80000000000001</v>
      </c>
      <c r="J9" s="34">
        <v>64</v>
      </c>
      <c r="K9" s="26">
        <v>0</v>
      </c>
      <c r="L9" s="99">
        <f aca="true" t="shared" si="0" ref="L9:L52">LARGE(E9:F9,1)+LARGE(E9:F9,2)+LARGE(G9:K9,1)+LARGE(G9:K9,2)</f>
        <v>158</v>
      </c>
    </row>
    <row r="10" spans="1:12" ht="15" customHeight="1">
      <c r="A10" s="57">
        <v>2</v>
      </c>
      <c r="B10" s="69" t="s">
        <v>143</v>
      </c>
      <c r="C10" s="65" t="s">
        <v>144</v>
      </c>
      <c r="D10" s="66">
        <v>2004</v>
      </c>
      <c r="E10" s="31">
        <v>0</v>
      </c>
      <c r="F10" s="31">
        <v>1.8</v>
      </c>
      <c r="G10" s="60">
        <v>14.8</v>
      </c>
      <c r="H10" s="34">
        <v>8</v>
      </c>
      <c r="I10" s="68">
        <v>4.608</v>
      </c>
      <c r="J10" s="34">
        <v>80</v>
      </c>
      <c r="K10" s="36">
        <v>40.8</v>
      </c>
      <c r="L10" s="99">
        <f t="shared" si="0"/>
        <v>122.6</v>
      </c>
    </row>
    <row r="11" spans="1:12" ht="15" customHeight="1">
      <c r="A11" s="57">
        <v>3</v>
      </c>
      <c r="B11" s="65" t="s">
        <v>113</v>
      </c>
      <c r="C11" s="71" t="s">
        <v>114</v>
      </c>
      <c r="D11" s="66">
        <v>2003</v>
      </c>
      <c r="E11" s="31">
        <v>1</v>
      </c>
      <c r="F11" s="31">
        <v>5.25</v>
      </c>
      <c r="G11" s="60">
        <v>35.7</v>
      </c>
      <c r="H11" s="70">
        <v>80</v>
      </c>
      <c r="I11" s="61">
        <v>0</v>
      </c>
      <c r="J11" s="61">
        <v>0</v>
      </c>
      <c r="K11" s="26">
        <v>0</v>
      </c>
      <c r="L11" s="99">
        <f t="shared" si="0"/>
        <v>121.95</v>
      </c>
    </row>
    <row r="12" spans="1:12" ht="15" customHeight="1">
      <c r="A12" s="57">
        <v>4</v>
      </c>
      <c r="B12" s="100" t="s">
        <v>122</v>
      </c>
      <c r="C12" s="71" t="s">
        <v>123</v>
      </c>
      <c r="D12" s="66">
        <v>2003</v>
      </c>
      <c r="E12" s="68">
        <v>0</v>
      </c>
      <c r="F12" s="68">
        <v>0</v>
      </c>
      <c r="G12" s="60">
        <v>30.8</v>
      </c>
      <c r="H12" s="62">
        <v>55</v>
      </c>
      <c r="I12" s="61">
        <v>0</v>
      </c>
      <c r="J12" s="61">
        <v>0</v>
      </c>
      <c r="K12" s="101">
        <v>64</v>
      </c>
      <c r="L12" s="99">
        <f t="shared" si="0"/>
        <v>119</v>
      </c>
    </row>
    <row r="13" spans="1:12" ht="15" customHeight="1">
      <c r="A13" s="57">
        <v>5</v>
      </c>
      <c r="B13" s="69" t="s">
        <v>115</v>
      </c>
      <c r="C13" s="65" t="s">
        <v>43</v>
      </c>
      <c r="D13" s="66">
        <v>2003</v>
      </c>
      <c r="E13" s="31">
        <v>0</v>
      </c>
      <c r="F13" s="68">
        <v>0</v>
      </c>
      <c r="G13" s="60">
        <v>35.2</v>
      </c>
      <c r="H13" s="62">
        <v>0</v>
      </c>
      <c r="I13" s="61">
        <v>0</v>
      </c>
      <c r="J13" s="61">
        <v>0</v>
      </c>
      <c r="K13" s="101">
        <v>80</v>
      </c>
      <c r="L13" s="99">
        <f t="shared" si="0"/>
        <v>115.2</v>
      </c>
    </row>
    <row r="14" spans="1:12" ht="15" customHeight="1">
      <c r="A14" s="57">
        <v>6</v>
      </c>
      <c r="B14" s="69" t="s">
        <v>112</v>
      </c>
      <c r="C14" s="65" t="s">
        <v>32</v>
      </c>
      <c r="D14" s="66">
        <v>2004</v>
      </c>
      <c r="E14" s="31">
        <v>0</v>
      </c>
      <c r="F14" s="31">
        <v>0</v>
      </c>
      <c r="G14" s="61">
        <v>0</v>
      </c>
      <c r="H14" s="34">
        <v>64</v>
      </c>
      <c r="I14" s="68">
        <v>39.168000000000006</v>
      </c>
      <c r="J14" s="34">
        <v>40.800000000000004</v>
      </c>
      <c r="K14" s="36">
        <v>44</v>
      </c>
      <c r="L14" s="99">
        <f t="shared" si="0"/>
        <v>108</v>
      </c>
    </row>
    <row r="15" spans="1:12" ht="15" customHeight="1">
      <c r="A15" s="57">
        <v>7</v>
      </c>
      <c r="B15" s="100" t="s">
        <v>134</v>
      </c>
      <c r="C15" s="71" t="s">
        <v>58</v>
      </c>
      <c r="D15" s="66">
        <v>2003</v>
      </c>
      <c r="E15" s="31">
        <v>0</v>
      </c>
      <c r="F15" s="31">
        <v>0</v>
      </c>
      <c r="G15" s="60">
        <v>33.9</v>
      </c>
      <c r="H15" s="70">
        <v>34</v>
      </c>
      <c r="I15" s="61">
        <v>0</v>
      </c>
      <c r="J15" s="61">
        <v>0</v>
      </c>
      <c r="K15" s="101">
        <v>52</v>
      </c>
      <c r="L15" s="99">
        <f t="shared" si="0"/>
        <v>86</v>
      </c>
    </row>
    <row r="16" spans="1:12" ht="15" customHeight="1">
      <c r="A16" s="57">
        <v>8</v>
      </c>
      <c r="B16" s="69" t="s">
        <v>118</v>
      </c>
      <c r="C16" s="65" t="s">
        <v>79</v>
      </c>
      <c r="D16" s="66">
        <v>2003</v>
      </c>
      <c r="E16" s="31">
        <v>0</v>
      </c>
      <c r="F16" s="68">
        <v>0</v>
      </c>
      <c r="G16" s="60">
        <v>17.5</v>
      </c>
      <c r="H16" s="62">
        <v>47</v>
      </c>
      <c r="I16" s="61">
        <v>0</v>
      </c>
      <c r="J16" s="61">
        <v>0</v>
      </c>
      <c r="K16" s="101">
        <v>34.4</v>
      </c>
      <c r="L16" s="99">
        <f t="shared" si="0"/>
        <v>81.4</v>
      </c>
    </row>
    <row r="17" spans="1:12" ht="15" customHeight="1">
      <c r="A17" s="57">
        <v>9</v>
      </c>
      <c r="B17" s="102" t="s">
        <v>124</v>
      </c>
      <c r="C17" s="71" t="s">
        <v>32</v>
      </c>
      <c r="D17" s="66">
        <v>2004</v>
      </c>
      <c r="E17" s="31">
        <v>0</v>
      </c>
      <c r="F17" s="31">
        <v>0</v>
      </c>
      <c r="G17" s="60">
        <v>9.7</v>
      </c>
      <c r="H17" s="34">
        <v>34.4</v>
      </c>
      <c r="I17" s="68">
        <v>21.504</v>
      </c>
      <c r="J17" s="31">
        <v>0</v>
      </c>
      <c r="K17" s="103">
        <v>37.6</v>
      </c>
      <c r="L17" s="99">
        <f t="shared" si="0"/>
        <v>72</v>
      </c>
    </row>
    <row r="18" spans="1:12" ht="15" customHeight="1">
      <c r="A18" s="57">
        <v>10</v>
      </c>
      <c r="B18" s="65" t="s">
        <v>126</v>
      </c>
      <c r="C18" s="65" t="s">
        <v>127</v>
      </c>
      <c r="D18" s="66">
        <v>2004</v>
      </c>
      <c r="E18" s="31">
        <v>0</v>
      </c>
      <c r="F18" s="31">
        <v>0</v>
      </c>
      <c r="G18" s="31">
        <v>0</v>
      </c>
      <c r="H18" s="34">
        <v>44</v>
      </c>
      <c r="I18" s="34">
        <v>0</v>
      </c>
      <c r="J18" s="34">
        <v>20.8</v>
      </c>
      <c r="K18" s="36">
        <v>20.8</v>
      </c>
      <c r="L18" s="99">
        <f t="shared" si="0"/>
        <v>64.8</v>
      </c>
    </row>
    <row r="19" spans="1:12" ht="15" customHeight="1">
      <c r="A19" s="57">
        <v>11</v>
      </c>
      <c r="B19" s="100" t="s">
        <v>116</v>
      </c>
      <c r="C19" s="100" t="s">
        <v>117</v>
      </c>
      <c r="D19" s="66">
        <v>2004</v>
      </c>
      <c r="E19" s="31">
        <v>0</v>
      </c>
      <c r="F19" s="31">
        <v>0</v>
      </c>
      <c r="G19" s="61">
        <v>0</v>
      </c>
      <c r="H19" s="31">
        <v>0</v>
      </c>
      <c r="I19" s="68">
        <v>26.112000000000002</v>
      </c>
      <c r="J19" s="34">
        <v>32</v>
      </c>
      <c r="K19" s="26">
        <v>0</v>
      </c>
      <c r="L19" s="99">
        <f t="shared" si="0"/>
        <v>58.112</v>
      </c>
    </row>
    <row r="20" spans="1:12" ht="15" customHeight="1">
      <c r="A20" s="57">
        <v>12</v>
      </c>
      <c r="B20" s="100" t="s">
        <v>129</v>
      </c>
      <c r="C20" s="91" t="s">
        <v>77</v>
      </c>
      <c r="D20" s="66">
        <v>2004</v>
      </c>
      <c r="E20" s="31">
        <v>0</v>
      </c>
      <c r="F20" s="31">
        <v>0</v>
      </c>
      <c r="G20" s="31">
        <v>0</v>
      </c>
      <c r="H20" s="34">
        <v>12</v>
      </c>
      <c r="I20" s="34">
        <v>0</v>
      </c>
      <c r="J20" s="34">
        <v>34.4</v>
      </c>
      <c r="K20" s="36">
        <v>22.4</v>
      </c>
      <c r="L20" s="99">
        <f t="shared" si="0"/>
        <v>56.8</v>
      </c>
    </row>
    <row r="21" spans="1:12" ht="15" customHeight="1">
      <c r="A21" s="57">
        <v>13</v>
      </c>
      <c r="B21" s="102" t="s">
        <v>141</v>
      </c>
      <c r="C21" s="91" t="s">
        <v>142</v>
      </c>
      <c r="D21" s="66">
        <v>2004</v>
      </c>
      <c r="E21" s="31">
        <v>0</v>
      </c>
      <c r="F21" s="31">
        <v>0</v>
      </c>
      <c r="G21" s="61">
        <v>0</v>
      </c>
      <c r="H21" s="34">
        <v>22.4</v>
      </c>
      <c r="I21" s="34">
        <v>0</v>
      </c>
      <c r="J21" s="31">
        <v>0</v>
      </c>
      <c r="K21" s="103">
        <v>24.8</v>
      </c>
      <c r="L21" s="99">
        <f t="shared" si="0"/>
        <v>47.2</v>
      </c>
    </row>
    <row r="22" spans="1:12" ht="15" customHeight="1">
      <c r="A22" s="57">
        <v>14</v>
      </c>
      <c r="B22" s="69" t="s">
        <v>125</v>
      </c>
      <c r="C22" s="65" t="s">
        <v>32</v>
      </c>
      <c r="D22" s="66">
        <v>2004</v>
      </c>
      <c r="E22" s="31">
        <v>0</v>
      </c>
      <c r="F22" s="31">
        <v>0</v>
      </c>
      <c r="G22" s="61">
        <v>0</v>
      </c>
      <c r="H22" s="34">
        <v>1.6</v>
      </c>
      <c r="I22" s="68">
        <v>23.808000000000003</v>
      </c>
      <c r="J22" s="34">
        <v>16</v>
      </c>
      <c r="K22" s="26">
        <v>0</v>
      </c>
      <c r="L22" s="99">
        <f t="shared" si="0"/>
        <v>39.80800000000001</v>
      </c>
    </row>
    <row r="23" spans="1:12" ht="15" customHeight="1">
      <c r="A23" s="57">
        <v>15</v>
      </c>
      <c r="B23" s="65" t="s">
        <v>150</v>
      </c>
      <c r="C23" s="65" t="s">
        <v>74</v>
      </c>
      <c r="D23" s="66">
        <v>2003</v>
      </c>
      <c r="E23" s="68">
        <v>0</v>
      </c>
      <c r="F23" s="31">
        <v>0</v>
      </c>
      <c r="G23" s="61">
        <v>0</v>
      </c>
      <c r="H23" s="70">
        <v>37</v>
      </c>
      <c r="I23" s="61">
        <v>0</v>
      </c>
      <c r="J23" s="61">
        <v>0</v>
      </c>
      <c r="K23" s="26">
        <v>0</v>
      </c>
      <c r="L23" s="99">
        <f t="shared" si="0"/>
        <v>37</v>
      </c>
    </row>
    <row r="24" spans="1:12" ht="15" customHeight="1">
      <c r="A24" s="57">
        <v>16</v>
      </c>
      <c r="B24" s="100" t="s">
        <v>152</v>
      </c>
      <c r="C24" s="91" t="s">
        <v>79</v>
      </c>
      <c r="D24" s="66">
        <v>2004</v>
      </c>
      <c r="E24" s="31">
        <v>0</v>
      </c>
      <c r="F24" s="31">
        <v>0</v>
      </c>
      <c r="G24" s="31">
        <v>0</v>
      </c>
      <c r="H24" s="34">
        <v>24.8</v>
      </c>
      <c r="I24" s="34">
        <v>0</v>
      </c>
      <c r="J24" s="34">
        <v>9.600000000000001</v>
      </c>
      <c r="K24" s="26">
        <v>0</v>
      </c>
      <c r="L24" s="99">
        <f t="shared" si="0"/>
        <v>34.400000000000006</v>
      </c>
    </row>
    <row r="25" spans="1:12" ht="15" customHeight="1">
      <c r="A25" s="57">
        <v>17</v>
      </c>
      <c r="B25" s="104" t="s">
        <v>164</v>
      </c>
      <c r="C25" s="73" t="s">
        <v>32</v>
      </c>
      <c r="D25" s="66">
        <v>2003</v>
      </c>
      <c r="E25" s="31">
        <v>0</v>
      </c>
      <c r="F25" s="31">
        <v>0</v>
      </c>
      <c r="G25" s="60">
        <v>14.1</v>
      </c>
      <c r="H25" s="31">
        <v>0</v>
      </c>
      <c r="I25" s="31">
        <v>0</v>
      </c>
      <c r="J25" s="31">
        <v>0</v>
      </c>
      <c r="K25" s="103">
        <v>19.2</v>
      </c>
      <c r="L25" s="99">
        <f t="shared" si="0"/>
        <v>33.3</v>
      </c>
    </row>
    <row r="26" spans="1:14" s="2" customFormat="1" ht="12.75" customHeight="1">
      <c r="A26" s="57">
        <v>18</v>
      </c>
      <c r="B26" s="100" t="s">
        <v>130</v>
      </c>
      <c r="C26" s="100" t="s">
        <v>74</v>
      </c>
      <c r="D26" s="66">
        <v>2004</v>
      </c>
      <c r="E26" s="31">
        <v>0</v>
      </c>
      <c r="F26" s="31">
        <v>0</v>
      </c>
      <c r="G26" s="61">
        <v>0</v>
      </c>
      <c r="H26" s="31">
        <v>0</v>
      </c>
      <c r="I26" s="68">
        <v>33.024</v>
      </c>
      <c r="J26" s="31">
        <v>0</v>
      </c>
      <c r="K26" s="26">
        <v>0</v>
      </c>
      <c r="L26" s="99">
        <f t="shared" si="0"/>
        <v>33.024</v>
      </c>
      <c r="M26" s="1"/>
      <c r="N26" s="1"/>
    </row>
    <row r="27" spans="1:14" s="2" customFormat="1" ht="12.75" customHeight="1">
      <c r="A27" s="57">
        <v>19</v>
      </c>
      <c r="B27" s="105" t="s">
        <v>147</v>
      </c>
      <c r="C27" s="100" t="s">
        <v>76</v>
      </c>
      <c r="D27" s="66">
        <v>2004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101">
        <v>32</v>
      </c>
      <c r="L27" s="99">
        <f t="shared" si="0"/>
        <v>32</v>
      </c>
      <c r="M27" s="1"/>
      <c r="N27" s="1"/>
    </row>
    <row r="28" spans="1:14" s="2" customFormat="1" ht="12.75" customHeight="1">
      <c r="A28" s="57">
        <v>20</v>
      </c>
      <c r="B28" s="69" t="s">
        <v>120</v>
      </c>
      <c r="C28" s="65" t="s">
        <v>121</v>
      </c>
      <c r="D28" s="66">
        <v>2003</v>
      </c>
      <c r="E28" s="31">
        <v>0</v>
      </c>
      <c r="F28" s="31">
        <v>0</v>
      </c>
      <c r="G28" s="61">
        <v>0</v>
      </c>
      <c r="H28" s="62">
        <v>1</v>
      </c>
      <c r="I28" s="61">
        <v>0</v>
      </c>
      <c r="J28" s="61">
        <v>0</v>
      </c>
      <c r="K28" s="101">
        <v>29.6</v>
      </c>
      <c r="L28" s="99">
        <f t="shared" si="0"/>
        <v>30.6</v>
      </c>
      <c r="M28" s="1"/>
      <c r="N28" s="1"/>
    </row>
    <row r="29" spans="1:14" s="2" customFormat="1" ht="14.25" customHeight="1">
      <c r="A29" s="57">
        <v>21</v>
      </c>
      <c r="B29" s="102" t="s">
        <v>145</v>
      </c>
      <c r="C29" s="100" t="s">
        <v>74</v>
      </c>
      <c r="D29" s="66">
        <v>2004</v>
      </c>
      <c r="E29" s="31">
        <v>0</v>
      </c>
      <c r="F29" s="31">
        <v>0</v>
      </c>
      <c r="G29" s="61">
        <v>0</v>
      </c>
      <c r="H29" s="34">
        <v>6.4</v>
      </c>
      <c r="I29" s="68">
        <v>12.288</v>
      </c>
      <c r="J29" s="34">
        <v>4</v>
      </c>
      <c r="K29" s="36">
        <v>17.6</v>
      </c>
      <c r="L29" s="99">
        <f t="shared" si="0"/>
        <v>29.888</v>
      </c>
      <c r="M29" s="1"/>
      <c r="N29" s="1"/>
    </row>
    <row r="30" spans="1:14" s="2" customFormat="1" ht="14.25" customHeight="1">
      <c r="A30" s="57">
        <v>22</v>
      </c>
      <c r="B30" s="100" t="s">
        <v>154</v>
      </c>
      <c r="C30" s="100" t="s">
        <v>76</v>
      </c>
      <c r="D30" s="66">
        <v>2004</v>
      </c>
      <c r="E30" s="31">
        <v>0</v>
      </c>
      <c r="F30" s="31">
        <v>0</v>
      </c>
      <c r="G30" s="61">
        <v>0</v>
      </c>
      <c r="H30" s="31">
        <v>0</v>
      </c>
      <c r="I30" s="68">
        <v>6.912000000000001</v>
      </c>
      <c r="J30" s="34">
        <v>22.4</v>
      </c>
      <c r="K30" s="26">
        <v>0</v>
      </c>
      <c r="L30" s="99">
        <f t="shared" si="0"/>
        <v>29.311999999999998</v>
      </c>
      <c r="M30" s="1"/>
      <c r="N30" s="1"/>
    </row>
    <row r="31" spans="1:14" s="2" customFormat="1" ht="14.25" customHeight="1">
      <c r="A31" s="57">
        <v>23</v>
      </c>
      <c r="B31" s="105" t="s">
        <v>149</v>
      </c>
      <c r="C31" s="71" t="s">
        <v>58</v>
      </c>
      <c r="D31" s="66">
        <v>2003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01">
        <v>27.2</v>
      </c>
      <c r="L31" s="99">
        <f t="shared" si="0"/>
        <v>27.2</v>
      </c>
      <c r="M31" s="1"/>
      <c r="N31" s="1"/>
    </row>
    <row r="32" spans="1:14" s="2" customFormat="1" ht="14.25" customHeight="1">
      <c r="A32" s="57">
        <v>24</v>
      </c>
      <c r="B32" s="100" t="s">
        <v>138</v>
      </c>
      <c r="C32" s="91" t="s">
        <v>58</v>
      </c>
      <c r="D32" s="66">
        <v>2004</v>
      </c>
      <c r="E32" s="31">
        <v>0</v>
      </c>
      <c r="F32" s="31">
        <v>0</v>
      </c>
      <c r="G32" s="31">
        <v>0</v>
      </c>
      <c r="H32" s="34">
        <v>7.2</v>
      </c>
      <c r="I32" s="34">
        <v>0</v>
      </c>
      <c r="J32" s="34">
        <v>17.6</v>
      </c>
      <c r="K32" s="36">
        <v>7.2</v>
      </c>
      <c r="L32" s="99">
        <f t="shared" si="0"/>
        <v>24.8</v>
      </c>
      <c r="M32" s="1"/>
      <c r="N32" s="1"/>
    </row>
    <row r="33" spans="1:14" s="2" customFormat="1" ht="14.25" customHeight="1">
      <c r="A33" s="57">
        <v>25</v>
      </c>
      <c r="B33" s="100" t="s">
        <v>165</v>
      </c>
      <c r="C33" s="100" t="s">
        <v>166</v>
      </c>
      <c r="D33" s="66">
        <v>2004</v>
      </c>
      <c r="E33" s="31">
        <v>0</v>
      </c>
      <c r="F33" s="31">
        <v>0</v>
      </c>
      <c r="G33" s="61">
        <v>0</v>
      </c>
      <c r="H33" s="31">
        <v>0</v>
      </c>
      <c r="I33" s="68">
        <v>10.752</v>
      </c>
      <c r="J33" s="34">
        <v>12.8</v>
      </c>
      <c r="K33" s="36">
        <v>8</v>
      </c>
      <c r="L33" s="99">
        <f t="shared" si="0"/>
        <v>23.552</v>
      </c>
      <c r="M33" s="1"/>
      <c r="N33" s="1"/>
    </row>
    <row r="34" spans="1:14" s="2" customFormat="1" ht="14.25" customHeight="1">
      <c r="A34" s="57">
        <v>26</v>
      </c>
      <c r="B34" s="100" t="s">
        <v>128</v>
      </c>
      <c r="C34" s="91" t="s">
        <v>127</v>
      </c>
      <c r="D34" s="66">
        <v>2003</v>
      </c>
      <c r="E34" s="31">
        <v>0</v>
      </c>
      <c r="F34" s="68">
        <v>0</v>
      </c>
      <c r="G34" s="61">
        <v>0</v>
      </c>
      <c r="H34" s="70">
        <v>7</v>
      </c>
      <c r="I34" s="61">
        <v>0</v>
      </c>
      <c r="J34" s="61">
        <v>0</v>
      </c>
      <c r="K34" s="101">
        <v>16</v>
      </c>
      <c r="L34" s="99">
        <f t="shared" si="0"/>
        <v>23</v>
      </c>
      <c r="M34" s="1"/>
      <c r="N34" s="1"/>
    </row>
    <row r="35" spans="1:14" s="2" customFormat="1" ht="14.25" customHeight="1">
      <c r="A35" s="57">
        <v>27</v>
      </c>
      <c r="B35" s="100" t="s">
        <v>131</v>
      </c>
      <c r="C35" s="91" t="s">
        <v>79</v>
      </c>
      <c r="D35" s="66">
        <v>2004</v>
      </c>
      <c r="E35" s="31">
        <v>0</v>
      </c>
      <c r="F35" s="31">
        <v>0</v>
      </c>
      <c r="G35" s="31">
        <v>0</v>
      </c>
      <c r="H35" s="34">
        <v>4.800000000000001</v>
      </c>
      <c r="I35" s="68">
        <v>13.824000000000002</v>
      </c>
      <c r="J35" s="31">
        <v>0</v>
      </c>
      <c r="K35" s="26">
        <v>0</v>
      </c>
      <c r="L35" s="99">
        <f t="shared" si="0"/>
        <v>18.624000000000002</v>
      </c>
      <c r="M35" s="1"/>
      <c r="N35" s="1"/>
    </row>
    <row r="36" spans="1:14" s="2" customFormat="1" ht="14.25" customHeight="1">
      <c r="A36" s="57">
        <v>28</v>
      </c>
      <c r="B36" s="69" t="s">
        <v>133</v>
      </c>
      <c r="C36" s="71" t="s">
        <v>53</v>
      </c>
      <c r="D36" s="66">
        <v>2003</v>
      </c>
      <c r="E36" s="31">
        <v>0</v>
      </c>
      <c r="F36" s="68">
        <v>0</v>
      </c>
      <c r="G36" s="31">
        <v>0</v>
      </c>
      <c r="H36" s="70">
        <v>18</v>
      </c>
      <c r="I36" s="61">
        <v>0</v>
      </c>
      <c r="J36" s="61">
        <v>0</v>
      </c>
      <c r="K36" s="26">
        <v>0</v>
      </c>
      <c r="L36" s="99">
        <f t="shared" si="0"/>
        <v>18</v>
      </c>
      <c r="M36" s="1"/>
      <c r="N36" s="1"/>
    </row>
    <row r="37" spans="1:14" s="2" customFormat="1" ht="14.25" customHeight="1">
      <c r="A37" s="57">
        <v>29</v>
      </c>
      <c r="B37" s="100" t="s">
        <v>167</v>
      </c>
      <c r="C37" s="91" t="s">
        <v>21</v>
      </c>
      <c r="D37" s="66">
        <v>2004</v>
      </c>
      <c r="E37" s="31">
        <v>0</v>
      </c>
      <c r="F37" s="31">
        <v>0</v>
      </c>
      <c r="G37" s="61">
        <v>0</v>
      </c>
      <c r="H37" s="34">
        <v>17.6</v>
      </c>
      <c r="I37" s="34">
        <v>0</v>
      </c>
      <c r="J37" s="31">
        <v>0</v>
      </c>
      <c r="K37" s="26">
        <v>0</v>
      </c>
      <c r="L37" s="99">
        <f t="shared" si="0"/>
        <v>17.6</v>
      </c>
      <c r="M37" s="1"/>
      <c r="N37" s="1"/>
    </row>
    <row r="38" spans="1:14" s="2" customFormat="1" ht="14.25" customHeight="1">
      <c r="A38" s="57">
        <v>30</v>
      </c>
      <c r="B38" s="102" t="s">
        <v>153</v>
      </c>
      <c r="C38" s="91" t="s">
        <v>136</v>
      </c>
      <c r="D38" s="66">
        <v>2004</v>
      </c>
      <c r="E38" s="31">
        <v>0</v>
      </c>
      <c r="F38" s="31">
        <v>0</v>
      </c>
      <c r="G38" s="31">
        <v>0</v>
      </c>
      <c r="H38" s="31">
        <v>0</v>
      </c>
      <c r="I38" s="34">
        <v>0</v>
      </c>
      <c r="J38" s="34">
        <v>5.6</v>
      </c>
      <c r="K38" s="36">
        <v>11.2</v>
      </c>
      <c r="L38" s="99">
        <f t="shared" si="0"/>
        <v>16.799999999999997</v>
      </c>
      <c r="M38" s="1"/>
      <c r="N38" s="1"/>
    </row>
    <row r="39" spans="1:12" ht="15" customHeight="1">
      <c r="A39" s="57">
        <v>31</v>
      </c>
      <c r="B39" s="65" t="s">
        <v>139</v>
      </c>
      <c r="C39" s="71" t="s">
        <v>140</v>
      </c>
      <c r="D39" s="66">
        <v>2003</v>
      </c>
      <c r="E39" s="31">
        <v>0</v>
      </c>
      <c r="F39" s="31">
        <v>0</v>
      </c>
      <c r="G39" s="61">
        <v>0</v>
      </c>
      <c r="H39" s="62">
        <v>16</v>
      </c>
      <c r="I39" s="61">
        <v>0</v>
      </c>
      <c r="J39" s="61">
        <v>0</v>
      </c>
      <c r="K39" s="26">
        <v>0</v>
      </c>
      <c r="L39" s="99">
        <f t="shared" si="0"/>
        <v>16</v>
      </c>
    </row>
    <row r="40" spans="1:12" ht="15" customHeight="1">
      <c r="A40" s="57">
        <v>32</v>
      </c>
      <c r="B40" s="105" t="s">
        <v>168</v>
      </c>
      <c r="C40" s="71" t="s">
        <v>58</v>
      </c>
      <c r="D40" s="66">
        <v>2003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101">
        <v>14.4</v>
      </c>
      <c r="L40" s="99">
        <f t="shared" si="0"/>
        <v>14.4</v>
      </c>
    </row>
    <row r="41" spans="1:12" ht="15" customHeight="1">
      <c r="A41" s="57">
        <v>33</v>
      </c>
      <c r="B41" s="102" t="s">
        <v>135</v>
      </c>
      <c r="C41" s="91" t="s">
        <v>136</v>
      </c>
      <c r="D41" s="66">
        <v>2004</v>
      </c>
      <c r="E41" s="31">
        <v>0</v>
      </c>
      <c r="F41" s="31">
        <v>0</v>
      </c>
      <c r="G41" s="61">
        <v>0</v>
      </c>
      <c r="H41" s="34">
        <v>3.2</v>
      </c>
      <c r="I41" s="68">
        <v>2.304</v>
      </c>
      <c r="J41" s="34">
        <v>8</v>
      </c>
      <c r="K41" s="36">
        <v>5.6</v>
      </c>
      <c r="L41" s="99">
        <f t="shared" si="0"/>
        <v>13.6</v>
      </c>
    </row>
    <row r="42" spans="1:12" ht="15" customHeight="1">
      <c r="A42" s="57">
        <v>34</v>
      </c>
      <c r="B42" s="105" t="s">
        <v>132</v>
      </c>
      <c r="C42" s="106" t="s">
        <v>97</v>
      </c>
      <c r="D42" s="66">
        <v>2003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101">
        <v>12.8</v>
      </c>
      <c r="L42" s="99">
        <f t="shared" si="0"/>
        <v>12.8</v>
      </c>
    </row>
    <row r="43" spans="1:12" ht="15" customHeight="1">
      <c r="A43" s="57">
        <v>35</v>
      </c>
      <c r="B43" s="105" t="s">
        <v>146</v>
      </c>
      <c r="C43" s="65" t="s">
        <v>74</v>
      </c>
      <c r="D43" s="66">
        <v>2003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101">
        <v>9.6</v>
      </c>
      <c r="L43" s="99">
        <f t="shared" si="0"/>
        <v>9.6</v>
      </c>
    </row>
    <row r="44" spans="1:12" ht="15" customHeight="1">
      <c r="A44" s="57">
        <v>36</v>
      </c>
      <c r="B44" s="69" t="s">
        <v>169</v>
      </c>
      <c r="C44" s="65" t="s">
        <v>74</v>
      </c>
      <c r="D44" s="66">
        <v>2003</v>
      </c>
      <c r="E44" s="31">
        <v>0</v>
      </c>
      <c r="F44" s="31">
        <v>0</v>
      </c>
      <c r="G44" s="61">
        <v>0</v>
      </c>
      <c r="H44" s="70">
        <v>9.5</v>
      </c>
      <c r="I44" s="61">
        <v>0</v>
      </c>
      <c r="J44" s="61">
        <v>0</v>
      </c>
      <c r="K44" s="26">
        <v>0</v>
      </c>
      <c r="L44" s="99">
        <f t="shared" si="0"/>
        <v>9.5</v>
      </c>
    </row>
    <row r="45" spans="1:12" ht="15" customHeight="1">
      <c r="A45" s="57">
        <v>37</v>
      </c>
      <c r="B45" s="102" t="s">
        <v>170</v>
      </c>
      <c r="C45" s="91" t="s">
        <v>142</v>
      </c>
      <c r="D45" s="66">
        <v>2004</v>
      </c>
      <c r="E45" s="31">
        <v>0</v>
      </c>
      <c r="F45" s="31">
        <v>0</v>
      </c>
      <c r="G45" s="31">
        <v>0</v>
      </c>
      <c r="H45" s="31">
        <v>0</v>
      </c>
      <c r="I45" s="68">
        <v>8.448</v>
      </c>
      <c r="J45" s="34">
        <v>0.8</v>
      </c>
      <c r="K45" s="26">
        <v>0</v>
      </c>
      <c r="L45" s="99">
        <f t="shared" si="0"/>
        <v>9.248000000000001</v>
      </c>
    </row>
    <row r="46" spans="1:12" ht="15" customHeight="1">
      <c r="A46" s="57">
        <v>38</v>
      </c>
      <c r="B46" s="100" t="s">
        <v>171</v>
      </c>
      <c r="C46" s="100" t="s">
        <v>172</v>
      </c>
      <c r="D46" s="66">
        <v>2004</v>
      </c>
      <c r="E46" s="31">
        <v>0</v>
      </c>
      <c r="F46" s="31">
        <v>0</v>
      </c>
      <c r="G46" s="61">
        <v>0</v>
      </c>
      <c r="H46" s="31">
        <v>0</v>
      </c>
      <c r="I46" s="68">
        <v>8.448</v>
      </c>
      <c r="J46" s="31">
        <v>0</v>
      </c>
      <c r="K46" s="26">
        <v>0</v>
      </c>
      <c r="L46" s="99">
        <f t="shared" si="0"/>
        <v>8.448</v>
      </c>
    </row>
    <row r="47" spans="1:12" ht="15" customHeight="1">
      <c r="A47" s="57">
        <v>39</v>
      </c>
      <c r="B47" s="69" t="s">
        <v>155</v>
      </c>
      <c r="C47" s="73" t="s">
        <v>32</v>
      </c>
      <c r="D47" s="66">
        <v>2003</v>
      </c>
      <c r="E47" s="61">
        <v>0</v>
      </c>
      <c r="F47" s="68">
        <v>0</v>
      </c>
      <c r="G47" s="61">
        <v>0</v>
      </c>
      <c r="H47" s="70">
        <v>8</v>
      </c>
      <c r="I47" s="61">
        <v>0</v>
      </c>
      <c r="J47" s="61">
        <v>0</v>
      </c>
      <c r="K47" s="26">
        <v>0</v>
      </c>
      <c r="L47" s="99">
        <f t="shared" si="0"/>
        <v>8</v>
      </c>
    </row>
    <row r="48" spans="1:12" ht="15" customHeight="1">
      <c r="A48" s="57">
        <v>40</v>
      </c>
      <c r="B48" s="105" t="s">
        <v>173</v>
      </c>
      <c r="C48" s="65" t="s">
        <v>37</v>
      </c>
      <c r="D48" s="66">
        <v>2004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101">
        <v>6.4</v>
      </c>
      <c r="L48" s="99">
        <f t="shared" si="0"/>
        <v>6.4</v>
      </c>
    </row>
    <row r="49" spans="1:12" ht="15" customHeight="1">
      <c r="A49" s="57">
        <v>41</v>
      </c>
      <c r="B49" s="102" t="s">
        <v>174</v>
      </c>
      <c r="C49" s="100" t="s">
        <v>76</v>
      </c>
      <c r="D49" s="66">
        <v>2004</v>
      </c>
      <c r="E49" s="31">
        <v>0</v>
      </c>
      <c r="F49" s="31">
        <v>0</v>
      </c>
      <c r="G49" s="61">
        <v>0</v>
      </c>
      <c r="H49" s="34">
        <v>3.2</v>
      </c>
      <c r="I49" s="34">
        <v>0</v>
      </c>
      <c r="J49" s="31">
        <v>0</v>
      </c>
      <c r="K49" s="26">
        <v>0</v>
      </c>
      <c r="L49" s="99">
        <f t="shared" si="0"/>
        <v>3.2</v>
      </c>
    </row>
    <row r="50" spans="1:12" ht="15" customHeight="1">
      <c r="A50" s="57">
        <v>41</v>
      </c>
      <c r="B50" s="100" t="s">
        <v>175</v>
      </c>
      <c r="C50" s="91" t="s">
        <v>100</v>
      </c>
      <c r="D50" s="66">
        <v>2004</v>
      </c>
      <c r="E50" s="31">
        <v>0</v>
      </c>
      <c r="F50" s="31">
        <v>0</v>
      </c>
      <c r="G50" s="61">
        <v>0</v>
      </c>
      <c r="H50" s="34">
        <v>3.2</v>
      </c>
      <c r="I50" s="34">
        <v>0</v>
      </c>
      <c r="J50" s="31">
        <v>0</v>
      </c>
      <c r="K50" s="26">
        <v>0</v>
      </c>
      <c r="L50" s="99">
        <f t="shared" si="0"/>
        <v>3.2</v>
      </c>
    </row>
    <row r="51" spans="1:12" ht="15" customHeight="1">
      <c r="A51" s="57">
        <v>43</v>
      </c>
      <c r="B51" s="35" t="s">
        <v>151</v>
      </c>
      <c r="C51" s="71" t="s">
        <v>58</v>
      </c>
      <c r="D51" s="66">
        <v>2003</v>
      </c>
      <c r="E51" s="61">
        <v>0</v>
      </c>
      <c r="F51" s="68">
        <v>0</v>
      </c>
      <c r="G51" s="61">
        <v>0</v>
      </c>
      <c r="H51" s="70">
        <v>2.5</v>
      </c>
      <c r="I51" s="61">
        <v>0</v>
      </c>
      <c r="J51" s="61">
        <v>0</v>
      </c>
      <c r="K51" s="26">
        <v>0</v>
      </c>
      <c r="L51" s="99">
        <f t="shared" si="0"/>
        <v>2.5</v>
      </c>
    </row>
    <row r="52" spans="1:12" ht="15" customHeight="1">
      <c r="A52" s="57">
        <v>44</v>
      </c>
      <c r="B52" s="100" t="s">
        <v>156</v>
      </c>
      <c r="C52" s="100" t="s">
        <v>21</v>
      </c>
      <c r="D52" s="107">
        <v>2004</v>
      </c>
      <c r="E52" s="31">
        <v>0</v>
      </c>
      <c r="F52" s="31">
        <v>0</v>
      </c>
      <c r="G52" s="61">
        <v>0</v>
      </c>
      <c r="H52" s="31">
        <v>0</v>
      </c>
      <c r="I52" s="31">
        <v>0</v>
      </c>
      <c r="J52" s="34">
        <v>1.6</v>
      </c>
      <c r="K52" s="26">
        <v>0</v>
      </c>
      <c r="L52" s="99">
        <f t="shared" si="0"/>
        <v>1.6</v>
      </c>
    </row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875" style="79" customWidth="1"/>
    <col min="3" max="3" width="15.75390625" style="108" customWidth="1"/>
    <col min="4" max="4" width="4.875" style="1" customWidth="1"/>
    <col min="5" max="8" width="8.875" style="1" customWidth="1"/>
    <col min="9" max="9" width="8.875" style="42" customWidth="1"/>
    <col min="10" max="11" width="8.875" style="79" customWidth="1"/>
    <col min="12" max="12" width="10.50390625" style="79" customWidth="1"/>
    <col min="13" max="13" width="9.50390625" style="79" customWidth="1"/>
    <col min="14" max="14" width="9.625" style="79" customWidth="1"/>
    <col min="15" max="15" width="5.625" style="1" customWidth="1"/>
    <col min="16" max="16384" width="8.87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ht="16.5" customHeight="1">
      <c r="A2" s="4"/>
    </row>
    <row r="3" ht="16.5" customHeight="1">
      <c r="A3" s="7" t="s">
        <v>176</v>
      </c>
    </row>
    <row r="4" spans="5:8" ht="12.75" customHeight="1">
      <c r="E4" s="9"/>
      <c r="F4" s="9"/>
      <c r="G4" s="9"/>
      <c r="H4" s="9"/>
    </row>
    <row r="5" spans="1:15" ht="32.25" customHeight="1">
      <c r="A5" s="12" t="s">
        <v>2</v>
      </c>
      <c r="B5" s="93" t="s">
        <v>3</v>
      </c>
      <c r="C5" s="109" t="s">
        <v>4</v>
      </c>
      <c r="D5" s="12" t="s">
        <v>5</v>
      </c>
      <c r="E5" s="14" t="s">
        <v>177</v>
      </c>
      <c r="F5" s="14" t="s">
        <v>6</v>
      </c>
      <c r="G5" s="14" t="s">
        <v>7</v>
      </c>
      <c r="H5" s="14" t="s">
        <v>8</v>
      </c>
      <c r="I5" s="110" t="s">
        <v>9</v>
      </c>
      <c r="J5" s="15" t="s">
        <v>85</v>
      </c>
      <c r="K5" s="15" t="s">
        <v>104</v>
      </c>
      <c r="L5" s="16" t="s">
        <v>105</v>
      </c>
      <c r="M5" s="16" t="s">
        <v>11</v>
      </c>
      <c r="N5" s="16" t="s">
        <v>86</v>
      </c>
      <c r="O5" s="12" t="s">
        <v>13</v>
      </c>
    </row>
    <row r="6" spans="1:15" ht="12.75" customHeight="1">
      <c r="A6" s="12"/>
      <c r="B6" s="93"/>
      <c r="C6" s="109"/>
      <c r="D6" s="12"/>
      <c r="E6" s="18" t="s">
        <v>178</v>
      </c>
      <c r="F6" s="18" t="s">
        <v>14</v>
      </c>
      <c r="G6" s="18" t="s">
        <v>15</v>
      </c>
      <c r="H6" s="18" t="s">
        <v>16</v>
      </c>
      <c r="I6" s="110"/>
      <c r="J6" s="18" t="s">
        <v>15</v>
      </c>
      <c r="K6" s="18" t="s">
        <v>108</v>
      </c>
      <c r="L6" s="18" t="s">
        <v>109</v>
      </c>
      <c r="M6" s="18" t="s">
        <v>106</v>
      </c>
      <c r="N6" s="20" t="s">
        <v>179</v>
      </c>
      <c r="O6" s="12"/>
    </row>
    <row r="7" spans="1:15" ht="12.75" customHeight="1">
      <c r="A7" s="76">
        <v>1</v>
      </c>
      <c r="B7" s="22" t="s">
        <v>152</v>
      </c>
      <c r="C7" s="73" t="s">
        <v>79</v>
      </c>
      <c r="D7" s="92">
        <v>2004</v>
      </c>
      <c r="E7" s="31">
        <v>0</v>
      </c>
      <c r="F7" s="24">
        <v>0</v>
      </c>
      <c r="G7" s="24">
        <v>29.6</v>
      </c>
      <c r="H7" s="24">
        <v>0</v>
      </c>
      <c r="I7" s="31">
        <v>0</v>
      </c>
      <c r="J7" s="34">
        <v>80</v>
      </c>
      <c r="K7" s="68">
        <v>50.44</v>
      </c>
      <c r="L7" s="34">
        <v>40.800000000000004</v>
      </c>
      <c r="M7" s="31">
        <v>100</v>
      </c>
      <c r="N7" s="103">
        <v>41.31</v>
      </c>
      <c r="O7" s="111">
        <f aca="true" t="shared" si="0" ref="O7:O53">LARGE(E7:H7,1)+LARGE(E7:H7,2)+LARGE(I7:N7,1)+LARGE(I7:N7,2)+LARGE(I7:N7,3)</f>
        <v>260.03999999999996</v>
      </c>
    </row>
    <row r="8" spans="1:15" ht="12.75" customHeight="1">
      <c r="A8" s="76">
        <v>2</v>
      </c>
      <c r="B8" s="37" t="s">
        <v>145</v>
      </c>
      <c r="C8" s="73" t="s">
        <v>74</v>
      </c>
      <c r="D8" s="76">
        <v>2004</v>
      </c>
      <c r="E8" s="31">
        <v>0</v>
      </c>
      <c r="F8" s="24">
        <v>0</v>
      </c>
      <c r="G8" s="24">
        <v>19.200000000000003</v>
      </c>
      <c r="H8" s="24">
        <v>30.64</v>
      </c>
      <c r="I8" s="31">
        <v>0</v>
      </c>
      <c r="J8" s="34">
        <v>34.4</v>
      </c>
      <c r="K8" s="68">
        <v>62.08</v>
      </c>
      <c r="L8" s="34">
        <v>34.4</v>
      </c>
      <c r="M8" s="31">
        <v>55</v>
      </c>
      <c r="N8" s="103">
        <v>64.8</v>
      </c>
      <c r="O8" s="111">
        <f t="shared" si="0"/>
        <v>231.72</v>
      </c>
    </row>
    <row r="9" spans="1:15" ht="12.75" customHeight="1">
      <c r="A9" s="76">
        <v>3</v>
      </c>
      <c r="B9" s="32" t="s">
        <v>180</v>
      </c>
      <c r="C9" s="33" t="s">
        <v>58</v>
      </c>
      <c r="D9" s="76">
        <v>2004</v>
      </c>
      <c r="E9" s="31">
        <v>0</v>
      </c>
      <c r="F9" s="31">
        <v>0</v>
      </c>
      <c r="G9" s="31">
        <v>0</v>
      </c>
      <c r="H9" s="24">
        <v>0</v>
      </c>
      <c r="I9" s="68">
        <v>55.5</v>
      </c>
      <c r="J9" s="34">
        <v>52</v>
      </c>
      <c r="K9" s="68">
        <v>42.68000000000001</v>
      </c>
      <c r="L9" s="34">
        <v>37.6</v>
      </c>
      <c r="M9" s="31">
        <v>80</v>
      </c>
      <c r="N9" s="103">
        <v>52.65</v>
      </c>
      <c r="O9" s="111">
        <f t="shared" si="0"/>
        <v>188.15</v>
      </c>
    </row>
    <row r="10" spans="1:15" ht="12.75" customHeight="1">
      <c r="A10" s="76">
        <v>4</v>
      </c>
      <c r="B10" s="91" t="s">
        <v>155</v>
      </c>
      <c r="C10" s="71" t="s">
        <v>32</v>
      </c>
      <c r="D10" s="21">
        <v>2003</v>
      </c>
      <c r="E10" s="31">
        <v>0</v>
      </c>
      <c r="F10" s="31">
        <v>0</v>
      </c>
      <c r="G10" s="31">
        <v>0</v>
      </c>
      <c r="H10" s="24">
        <v>0</v>
      </c>
      <c r="I10" s="68">
        <v>66.7</v>
      </c>
      <c r="J10" s="34">
        <v>37</v>
      </c>
      <c r="K10" s="31">
        <v>0</v>
      </c>
      <c r="L10" s="31">
        <v>0</v>
      </c>
      <c r="M10" s="31">
        <v>31</v>
      </c>
      <c r="N10" s="103">
        <v>81</v>
      </c>
      <c r="O10" s="111">
        <f t="shared" si="0"/>
        <v>184.7</v>
      </c>
    </row>
    <row r="11" spans="1:15" ht="12.75" customHeight="1">
      <c r="A11" s="76">
        <v>5</v>
      </c>
      <c r="B11" s="71" t="s">
        <v>119</v>
      </c>
      <c r="C11" s="71" t="s">
        <v>32</v>
      </c>
      <c r="D11" s="92">
        <v>2004</v>
      </c>
      <c r="E11" s="31">
        <v>0</v>
      </c>
      <c r="F11" s="31">
        <v>0</v>
      </c>
      <c r="G11" s="31">
        <v>0</v>
      </c>
      <c r="H11" s="31">
        <v>25.84</v>
      </c>
      <c r="I11" s="68">
        <v>14.9</v>
      </c>
      <c r="J11" s="34">
        <v>16</v>
      </c>
      <c r="K11" s="68">
        <v>39.576</v>
      </c>
      <c r="L11" s="34">
        <v>22.4</v>
      </c>
      <c r="M11" s="31">
        <v>65</v>
      </c>
      <c r="N11" s="26">
        <v>0</v>
      </c>
      <c r="O11" s="111">
        <f t="shared" si="0"/>
        <v>152.816</v>
      </c>
    </row>
    <row r="12" spans="1:15" ht="12.75" customHeight="1">
      <c r="A12" s="76">
        <v>6</v>
      </c>
      <c r="B12" s="22" t="s">
        <v>181</v>
      </c>
      <c r="C12" s="38" t="s">
        <v>23</v>
      </c>
      <c r="D12" s="21">
        <v>2003</v>
      </c>
      <c r="E12" s="31">
        <v>0</v>
      </c>
      <c r="F12" s="31">
        <v>0</v>
      </c>
      <c r="G12" s="31">
        <v>0</v>
      </c>
      <c r="H12" s="24">
        <v>0</v>
      </c>
      <c r="I12" s="68">
        <v>46.4</v>
      </c>
      <c r="J12" s="34">
        <v>40</v>
      </c>
      <c r="K12" s="31">
        <v>0</v>
      </c>
      <c r="L12" s="31">
        <v>0</v>
      </c>
      <c r="M12" s="31">
        <v>51</v>
      </c>
      <c r="N12" s="26">
        <v>0</v>
      </c>
      <c r="O12" s="111">
        <f t="shared" si="0"/>
        <v>137.4</v>
      </c>
    </row>
    <row r="13" spans="1:15" ht="12.75" customHeight="1">
      <c r="A13" s="76">
        <v>7</v>
      </c>
      <c r="B13" s="22" t="s">
        <v>149</v>
      </c>
      <c r="C13" s="38" t="s">
        <v>90</v>
      </c>
      <c r="D13" s="21">
        <v>2003</v>
      </c>
      <c r="E13" s="24">
        <v>15.5</v>
      </c>
      <c r="F13" s="31">
        <v>0</v>
      </c>
      <c r="G13" s="31">
        <v>0</v>
      </c>
      <c r="H13" s="24">
        <v>0</v>
      </c>
      <c r="I13" s="30">
        <v>22.6</v>
      </c>
      <c r="J13" s="34">
        <v>10</v>
      </c>
      <c r="K13" s="31">
        <v>0</v>
      </c>
      <c r="L13" s="31">
        <v>0</v>
      </c>
      <c r="M13" s="31">
        <v>47</v>
      </c>
      <c r="N13" s="103">
        <v>38.07</v>
      </c>
      <c r="O13" s="111">
        <f t="shared" si="0"/>
        <v>123.16999999999999</v>
      </c>
    </row>
    <row r="14" spans="1:15" ht="12.75" customHeight="1">
      <c r="A14" s="76">
        <v>8</v>
      </c>
      <c r="B14" s="22" t="s">
        <v>118</v>
      </c>
      <c r="C14" s="38" t="s">
        <v>79</v>
      </c>
      <c r="D14" s="21">
        <v>2003</v>
      </c>
      <c r="E14" s="31">
        <v>0</v>
      </c>
      <c r="F14" s="31">
        <v>0</v>
      </c>
      <c r="G14" s="31">
        <v>0</v>
      </c>
      <c r="H14" s="24">
        <v>0</v>
      </c>
      <c r="I14" s="30">
        <v>11.8</v>
      </c>
      <c r="J14" s="34">
        <v>34</v>
      </c>
      <c r="K14" s="31">
        <v>0</v>
      </c>
      <c r="L14" s="31">
        <v>0</v>
      </c>
      <c r="M14" s="31">
        <v>37</v>
      </c>
      <c r="N14" s="103">
        <v>44.55</v>
      </c>
      <c r="O14" s="111">
        <f t="shared" si="0"/>
        <v>115.55</v>
      </c>
    </row>
    <row r="15" spans="1:15" ht="12.75" customHeight="1">
      <c r="A15" s="76">
        <v>9</v>
      </c>
      <c r="B15" s="71" t="s">
        <v>174</v>
      </c>
      <c r="C15" s="73" t="s">
        <v>76</v>
      </c>
      <c r="D15" s="92">
        <v>2004</v>
      </c>
      <c r="E15" s="31">
        <v>0</v>
      </c>
      <c r="F15" s="24">
        <v>0</v>
      </c>
      <c r="G15" s="31">
        <v>0</v>
      </c>
      <c r="H15" s="24">
        <v>0</v>
      </c>
      <c r="I15" s="31">
        <v>0</v>
      </c>
      <c r="J15" s="34">
        <v>29.6</v>
      </c>
      <c r="K15" s="68">
        <v>28.712000000000003</v>
      </c>
      <c r="L15" s="34">
        <v>52</v>
      </c>
      <c r="M15" s="31">
        <v>28</v>
      </c>
      <c r="N15" s="103">
        <v>32.4</v>
      </c>
      <c r="O15" s="111">
        <f t="shared" si="0"/>
        <v>114</v>
      </c>
    </row>
    <row r="16" spans="1:15" ht="12.75" customHeight="1">
      <c r="A16" s="76">
        <v>10</v>
      </c>
      <c r="B16" s="32" t="s">
        <v>182</v>
      </c>
      <c r="C16" s="33" t="s">
        <v>37</v>
      </c>
      <c r="D16" s="76">
        <v>2004</v>
      </c>
      <c r="E16" s="31">
        <v>0</v>
      </c>
      <c r="F16" s="24">
        <v>10.4</v>
      </c>
      <c r="G16" s="31">
        <v>0</v>
      </c>
      <c r="H16" s="24">
        <v>0</v>
      </c>
      <c r="I16" s="31">
        <v>0</v>
      </c>
      <c r="J16" s="34">
        <v>37.6</v>
      </c>
      <c r="K16" s="34">
        <v>0</v>
      </c>
      <c r="L16" s="34">
        <v>27.200000000000003</v>
      </c>
      <c r="M16" s="31">
        <v>34</v>
      </c>
      <c r="N16" s="26">
        <v>0</v>
      </c>
      <c r="O16" s="111">
        <f t="shared" si="0"/>
        <v>109.2</v>
      </c>
    </row>
    <row r="17" spans="1:15" ht="12.75" customHeight="1">
      <c r="A17" s="76">
        <v>11</v>
      </c>
      <c r="B17" s="22" t="s">
        <v>183</v>
      </c>
      <c r="C17" s="38" t="s">
        <v>93</v>
      </c>
      <c r="D17" s="21">
        <v>2003</v>
      </c>
      <c r="E17" s="31">
        <v>0</v>
      </c>
      <c r="F17" s="31">
        <v>0</v>
      </c>
      <c r="G17" s="31">
        <v>0</v>
      </c>
      <c r="H17" s="24">
        <v>0</v>
      </c>
      <c r="I17" s="30">
        <v>9.2</v>
      </c>
      <c r="J17" s="34">
        <v>43</v>
      </c>
      <c r="K17" s="31">
        <v>0</v>
      </c>
      <c r="L17" s="31">
        <v>0</v>
      </c>
      <c r="M17" s="31">
        <v>43</v>
      </c>
      <c r="N17" s="26">
        <v>0</v>
      </c>
      <c r="O17" s="111">
        <f t="shared" si="0"/>
        <v>95.2</v>
      </c>
    </row>
    <row r="18" spans="1:15" ht="12.75" customHeight="1">
      <c r="A18" s="76">
        <v>12</v>
      </c>
      <c r="B18" s="71" t="s">
        <v>184</v>
      </c>
      <c r="C18" s="71" t="s">
        <v>185</v>
      </c>
      <c r="D18" s="92">
        <v>2004</v>
      </c>
      <c r="E18" s="31">
        <v>0</v>
      </c>
      <c r="F18" s="24">
        <v>0</v>
      </c>
      <c r="G18" s="31">
        <v>0</v>
      </c>
      <c r="H18" s="24">
        <v>0</v>
      </c>
      <c r="I18" s="68">
        <v>7.6</v>
      </c>
      <c r="J18" s="34">
        <v>0</v>
      </c>
      <c r="K18" s="68">
        <v>17.072</v>
      </c>
      <c r="L18" s="34">
        <v>29.6</v>
      </c>
      <c r="M18" s="31">
        <v>20</v>
      </c>
      <c r="N18" s="103">
        <v>34.83</v>
      </c>
      <c r="O18" s="111">
        <f t="shared" si="0"/>
        <v>84.43</v>
      </c>
    </row>
    <row r="19" spans="1:15" ht="12.75" customHeight="1">
      <c r="A19" s="76">
        <v>13</v>
      </c>
      <c r="B19" s="32" t="s">
        <v>175</v>
      </c>
      <c r="C19" s="112" t="s">
        <v>100</v>
      </c>
      <c r="D19" s="76">
        <v>2004</v>
      </c>
      <c r="E19" s="31">
        <v>0</v>
      </c>
      <c r="F19" s="24">
        <v>0</v>
      </c>
      <c r="G19" s="24">
        <v>0</v>
      </c>
      <c r="H19" s="24">
        <v>0</v>
      </c>
      <c r="I19" s="31">
        <v>0</v>
      </c>
      <c r="J19" s="34">
        <v>20.8</v>
      </c>
      <c r="K19" s="68">
        <v>33.368</v>
      </c>
      <c r="L19" s="34">
        <v>24.8</v>
      </c>
      <c r="M19" s="31">
        <v>22</v>
      </c>
      <c r="N19" s="26">
        <v>0</v>
      </c>
      <c r="O19" s="111">
        <f t="shared" si="0"/>
        <v>80.168</v>
      </c>
    </row>
    <row r="20" spans="1:15" ht="12.75" customHeight="1">
      <c r="A20" s="76">
        <v>14</v>
      </c>
      <c r="B20" s="22" t="s">
        <v>134</v>
      </c>
      <c r="C20" s="38" t="s">
        <v>90</v>
      </c>
      <c r="D20" s="21">
        <v>2003</v>
      </c>
      <c r="E20" s="31">
        <v>0</v>
      </c>
      <c r="F20" s="31">
        <v>0</v>
      </c>
      <c r="G20" s="31">
        <v>0</v>
      </c>
      <c r="H20" s="24">
        <v>0</v>
      </c>
      <c r="I20" s="31">
        <v>0</v>
      </c>
      <c r="J20" s="34">
        <v>12</v>
      </c>
      <c r="K20" s="31">
        <v>0</v>
      </c>
      <c r="L20" s="31">
        <v>0</v>
      </c>
      <c r="M20" s="31">
        <v>24</v>
      </c>
      <c r="N20" s="103">
        <v>21.06</v>
      </c>
      <c r="O20" s="111">
        <f t="shared" si="0"/>
        <v>57.06</v>
      </c>
    </row>
    <row r="21" spans="1:15" ht="12.75" customHeight="1">
      <c r="A21" s="76">
        <v>15</v>
      </c>
      <c r="B21" s="37" t="s">
        <v>131</v>
      </c>
      <c r="C21" s="112" t="s">
        <v>79</v>
      </c>
      <c r="D21" s="76">
        <v>2004</v>
      </c>
      <c r="E21" s="31">
        <v>0</v>
      </c>
      <c r="F21" s="24">
        <v>0</v>
      </c>
      <c r="G21" s="31">
        <v>0</v>
      </c>
      <c r="H21" s="24">
        <v>0</v>
      </c>
      <c r="I21" s="31">
        <v>0</v>
      </c>
      <c r="J21" s="34">
        <v>7.2</v>
      </c>
      <c r="K21" s="68">
        <v>18.624000000000002</v>
      </c>
      <c r="L21" s="34">
        <v>17.6</v>
      </c>
      <c r="M21" s="31">
        <v>14</v>
      </c>
      <c r="N21" s="26">
        <v>0</v>
      </c>
      <c r="O21" s="111">
        <f t="shared" si="0"/>
        <v>50.224000000000004</v>
      </c>
    </row>
    <row r="22" spans="1:15" ht="12.75" customHeight="1">
      <c r="A22" s="76">
        <v>16</v>
      </c>
      <c r="B22" s="32" t="s">
        <v>130</v>
      </c>
      <c r="C22" s="33" t="s">
        <v>74</v>
      </c>
      <c r="D22" s="76">
        <v>2004</v>
      </c>
      <c r="E22" s="31">
        <v>0</v>
      </c>
      <c r="F22" s="31">
        <v>0</v>
      </c>
      <c r="G22" s="31">
        <v>0</v>
      </c>
      <c r="H22" s="24">
        <v>0</v>
      </c>
      <c r="I22" s="31">
        <v>0</v>
      </c>
      <c r="J22" s="34">
        <v>24.8</v>
      </c>
      <c r="K22" s="68">
        <v>15.52</v>
      </c>
      <c r="L22" s="34">
        <v>6.4</v>
      </c>
      <c r="M22" s="31">
        <v>9</v>
      </c>
      <c r="N22" s="26">
        <v>0</v>
      </c>
      <c r="O22" s="111">
        <f t="shared" si="0"/>
        <v>49.32</v>
      </c>
    </row>
    <row r="23" spans="1:15" ht="12.75" customHeight="1">
      <c r="A23" s="76">
        <v>17</v>
      </c>
      <c r="B23" s="22" t="s">
        <v>186</v>
      </c>
      <c r="C23" s="38" t="s">
        <v>79</v>
      </c>
      <c r="D23" s="21">
        <v>2003</v>
      </c>
      <c r="E23" s="31">
        <v>0</v>
      </c>
      <c r="F23" s="31">
        <v>0</v>
      </c>
      <c r="G23" s="31">
        <v>0</v>
      </c>
      <c r="H23" s="24">
        <v>0</v>
      </c>
      <c r="I23" s="29">
        <v>0</v>
      </c>
      <c r="J23" s="34">
        <v>22</v>
      </c>
      <c r="K23" s="31">
        <v>0</v>
      </c>
      <c r="L23" s="31">
        <v>0</v>
      </c>
      <c r="M23" s="31">
        <v>26</v>
      </c>
      <c r="N23" s="26">
        <v>0</v>
      </c>
      <c r="O23" s="111">
        <f t="shared" si="0"/>
        <v>48</v>
      </c>
    </row>
    <row r="24" spans="1:15" ht="12.75" customHeight="1">
      <c r="A24" s="76">
        <v>18</v>
      </c>
      <c r="B24" s="91" t="s">
        <v>187</v>
      </c>
      <c r="C24" s="22" t="s">
        <v>185</v>
      </c>
      <c r="D24" s="21">
        <v>2003</v>
      </c>
      <c r="E24" s="31">
        <v>0</v>
      </c>
      <c r="F24" s="31">
        <v>0</v>
      </c>
      <c r="G24" s="31">
        <v>0</v>
      </c>
      <c r="H24" s="24">
        <v>0</v>
      </c>
      <c r="I24" s="31">
        <v>0</v>
      </c>
      <c r="J24" s="31">
        <v>0</v>
      </c>
      <c r="K24" s="31">
        <v>0</v>
      </c>
      <c r="L24" s="31">
        <v>0</v>
      </c>
      <c r="M24" s="31">
        <v>40</v>
      </c>
      <c r="N24" s="26">
        <v>0</v>
      </c>
      <c r="O24" s="111">
        <f t="shared" si="0"/>
        <v>40</v>
      </c>
    </row>
    <row r="25" spans="1:15" ht="12.75" customHeight="1">
      <c r="A25" s="76">
        <v>19</v>
      </c>
      <c r="B25" s="71" t="s">
        <v>188</v>
      </c>
      <c r="C25" s="71" t="s">
        <v>58</v>
      </c>
      <c r="D25" s="92">
        <v>2004</v>
      </c>
      <c r="E25" s="31">
        <v>0</v>
      </c>
      <c r="F25" s="24">
        <v>0</v>
      </c>
      <c r="G25" s="31">
        <v>0</v>
      </c>
      <c r="H25" s="24">
        <v>0</v>
      </c>
      <c r="I25" s="31">
        <v>0</v>
      </c>
      <c r="J25" s="34">
        <v>0</v>
      </c>
      <c r="K25" s="68">
        <v>7.76</v>
      </c>
      <c r="L25" s="24">
        <v>0</v>
      </c>
      <c r="M25" s="31">
        <v>0</v>
      </c>
      <c r="N25" s="103">
        <v>27.54</v>
      </c>
      <c r="O25" s="111">
        <f t="shared" si="0"/>
        <v>35.3</v>
      </c>
    </row>
    <row r="26" spans="1:15" ht="12.75" customHeight="1">
      <c r="A26" s="76">
        <v>20</v>
      </c>
      <c r="B26" s="71" t="s">
        <v>189</v>
      </c>
      <c r="C26" s="73" t="s">
        <v>76</v>
      </c>
      <c r="D26" s="92">
        <v>2004</v>
      </c>
      <c r="E26" s="31">
        <v>0</v>
      </c>
      <c r="F26" s="24">
        <v>0</v>
      </c>
      <c r="G26" s="31">
        <v>0</v>
      </c>
      <c r="H26" s="24">
        <v>0</v>
      </c>
      <c r="I26" s="31">
        <v>0</v>
      </c>
      <c r="J26" s="34">
        <v>4</v>
      </c>
      <c r="K26" s="34">
        <v>0</v>
      </c>
      <c r="L26" s="24">
        <v>0</v>
      </c>
      <c r="M26" s="31">
        <v>0</v>
      </c>
      <c r="N26" s="103">
        <v>29.97</v>
      </c>
      <c r="O26" s="111">
        <f t="shared" si="0"/>
        <v>33.97</v>
      </c>
    </row>
    <row r="27" spans="1:17" s="2" customFormat="1" ht="12.75" customHeight="1">
      <c r="A27" s="76">
        <v>21</v>
      </c>
      <c r="B27" s="37" t="s">
        <v>146</v>
      </c>
      <c r="C27" s="73" t="s">
        <v>74</v>
      </c>
      <c r="D27" s="21">
        <v>2003</v>
      </c>
      <c r="E27" s="31">
        <v>0</v>
      </c>
      <c r="F27" s="31">
        <v>0</v>
      </c>
      <c r="G27" s="31">
        <v>0</v>
      </c>
      <c r="H27" s="24">
        <v>0</v>
      </c>
      <c r="I27" s="29">
        <v>0</v>
      </c>
      <c r="J27" s="34">
        <v>5</v>
      </c>
      <c r="K27" s="31">
        <v>0</v>
      </c>
      <c r="L27" s="31">
        <v>0</v>
      </c>
      <c r="M27" s="31">
        <v>0</v>
      </c>
      <c r="N27" s="103">
        <v>25.11</v>
      </c>
      <c r="O27" s="111">
        <f t="shared" si="0"/>
        <v>30.11</v>
      </c>
      <c r="P27" s="1"/>
      <c r="Q27" s="1"/>
    </row>
    <row r="28" spans="1:17" s="2" customFormat="1" ht="12.75" customHeight="1">
      <c r="A28" s="76">
        <v>22</v>
      </c>
      <c r="B28" s="91" t="s">
        <v>190</v>
      </c>
      <c r="C28" s="22" t="s">
        <v>46</v>
      </c>
      <c r="D28" s="21">
        <v>2003</v>
      </c>
      <c r="E28" s="31">
        <v>0</v>
      </c>
      <c r="F28" s="31">
        <v>0</v>
      </c>
      <c r="G28" s="31">
        <v>0</v>
      </c>
      <c r="H28" s="24">
        <v>0</v>
      </c>
      <c r="I28" s="29">
        <v>0</v>
      </c>
      <c r="J28" s="31">
        <v>0</v>
      </c>
      <c r="K28" s="31">
        <v>0</v>
      </c>
      <c r="L28" s="31">
        <v>0</v>
      </c>
      <c r="M28" s="31">
        <v>10</v>
      </c>
      <c r="N28" s="103">
        <v>19.44</v>
      </c>
      <c r="O28" s="111">
        <f t="shared" si="0"/>
        <v>29.44</v>
      </c>
      <c r="P28" s="1"/>
      <c r="Q28" s="1"/>
    </row>
    <row r="29" spans="1:17" s="2" customFormat="1" ht="12.75" customHeight="1">
      <c r="A29" s="76">
        <v>23</v>
      </c>
      <c r="B29" s="37" t="s">
        <v>191</v>
      </c>
      <c r="C29" s="73" t="s">
        <v>93</v>
      </c>
      <c r="D29" s="76">
        <v>2004</v>
      </c>
      <c r="E29" s="31">
        <v>0</v>
      </c>
      <c r="F29" s="24">
        <v>0</v>
      </c>
      <c r="G29" s="31">
        <v>0</v>
      </c>
      <c r="H29" s="24">
        <v>0</v>
      </c>
      <c r="I29" s="31">
        <v>0</v>
      </c>
      <c r="J29" s="34">
        <v>14.4</v>
      </c>
      <c r="K29" s="68">
        <v>6.208</v>
      </c>
      <c r="L29" s="34">
        <v>5.6</v>
      </c>
      <c r="M29" s="31">
        <v>0</v>
      </c>
      <c r="N29" s="26">
        <v>0</v>
      </c>
      <c r="O29" s="111">
        <f t="shared" si="0"/>
        <v>26.208</v>
      </c>
      <c r="P29" s="1"/>
      <c r="Q29" s="1"/>
    </row>
    <row r="30" spans="1:17" s="2" customFormat="1" ht="12.75" customHeight="1">
      <c r="A30" s="76">
        <v>24</v>
      </c>
      <c r="B30" s="22" t="s">
        <v>137</v>
      </c>
      <c r="C30" s="39" t="s">
        <v>46</v>
      </c>
      <c r="D30" s="21">
        <v>2003</v>
      </c>
      <c r="E30" s="31">
        <v>0</v>
      </c>
      <c r="F30" s="31">
        <v>0</v>
      </c>
      <c r="G30" s="31">
        <v>0</v>
      </c>
      <c r="H30" s="24">
        <v>0</v>
      </c>
      <c r="I30" s="31">
        <v>0</v>
      </c>
      <c r="J30" s="34">
        <v>9</v>
      </c>
      <c r="K30" s="31">
        <v>0</v>
      </c>
      <c r="L30" s="31">
        <v>0</v>
      </c>
      <c r="M30" s="31">
        <v>16</v>
      </c>
      <c r="N30" s="26">
        <v>0</v>
      </c>
      <c r="O30" s="111">
        <f t="shared" si="0"/>
        <v>25</v>
      </c>
      <c r="P30" s="1"/>
      <c r="Q30" s="1"/>
    </row>
    <row r="31" spans="1:17" s="2" customFormat="1" ht="12.75" customHeight="1">
      <c r="A31" s="76">
        <v>25</v>
      </c>
      <c r="B31" s="91" t="s">
        <v>122</v>
      </c>
      <c r="C31" s="22" t="s">
        <v>123</v>
      </c>
      <c r="D31" s="21">
        <v>2003</v>
      </c>
      <c r="E31" s="31">
        <v>0</v>
      </c>
      <c r="F31" s="31">
        <v>0</v>
      </c>
      <c r="G31" s="31">
        <v>0</v>
      </c>
      <c r="H31" s="24">
        <v>0</v>
      </c>
      <c r="I31" s="31">
        <v>0</v>
      </c>
      <c r="J31" s="31">
        <v>0</v>
      </c>
      <c r="K31" s="31">
        <v>0</v>
      </c>
      <c r="L31" s="31">
        <v>0</v>
      </c>
      <c r="M31" s="31">
        <v>2</v>
      </c>
      <c r="N31" s="103">
        <v>22.68</v>
      </c>
      <c r="O31" s="111">
        <f t="shared" si="0"/>
        <v>24.68</v>
      </c>
      <c r="P31" s="1"/>
      <c r="Q31" s="1"/>
    </row>
    <row r="32" spans="1:17" s="2" customFormat="1" ht="12.75" customHeight="1">
      <c r="A32" s="76">
        <v>26</v>
      </c>
      <c r="B32" s="71" t="s">
        <v>192</v>
      </c>
      <c r="C32" s="71" t="s">
        <v>58</v>
      </c>
      <c r="D32" s="92">
        <v>2004</v>
      </c>
      <c r="E32" s="31">
        <v>0</v>
      </c>
      <c r="F32" s="24">
        <v>0</v>
      </c>
      <c r="G32" s="31">
        <v>0</v>
      </c>
      <c r="H32" s="24">
        <v>0</v>
      </c>
      <c r="I32" s="31">
        <v>0</v>
      </c>
      <c r="J32" s="34">
        <v>0</v>
      </c>
      <c r="K32" s="68">
        <v>9.312000000000001</v>
      </c>
      <c r="L32" s="24">
        <v>0</v>
      </c>
      <c r="M32" s="31">
        <v>0</v>
      </c>
      <c r="N32" s="103">
        <v>14.58</v>
      </c>
      <c r="O32" s="111">
        <f t="shared" si="0"/>
        <v>23.892000000000003</v>
      </c>
      <c r="P32" s="1"/>
      <c r="Q32" s="1"/>
    </row>
    <row r="33" spans="1:17" s="2" customFormat="1" ht="12.75" customHeight="1">
      <c r="A33" s="76">
        <v>27</v>
      </c>
      <c r="B33" s="71" t="s">
        <v>124</v>
      </c>
      <c r="C33" s="113" t="s">
        <v>32</v>
      </c>
      <c r="D33" s="92">
        <v>2004</v>
      </c>
      <c r="E33" s="31">
        <v>0</v>
      </c>
      <c r="F33" s="31">
        <v>0</v>
      </c>
      <c r="G33" s="24">
        <v>0</v>
      </c>
      <c r="H33" s="24">
        <v>0</v>
      </c>
      <c r="I33" s="31">
        <v>0</v>
      </c>
      <c r="J33" s="34">
        <v>4.800000000000001</v>
      </c>
      <c r="K33" s="34">
        <v>0</v>
      </c>
      <c r="L33" s="24">
        <v>0</v>
      </c>
      <c r="M33" s="24">
        <v>6</v>
      </c>
      <c r="N33" s="25">
        <v>12.96</v>
      </c>
      <c r="O33" s="111">
        <f t="shared" si="0"/>
        <v>23.76</v>
      </c>
      <c r="P33" s="1"/>
      <c r="Q33" s="1"/>
    </row>
    <row r="34" spans="1:17" s="2" customFormat="1" ht="12.75" customHeight="1">
      <c r="A34" s="76">
        <v>28</v>
      </c>
      <c r="B34" s="71" t="s">
        <v>193</v>
      </c>
      <c r="C34" s="71" t="s">
        <v>76</v>
      </c>
      <c r="D34" s="92">
        <v>2004</v>
      </c>
      <c r="E34" s="31">
        <v>0</v>
      </c>
      <c r="F34" s="31">
        <v>0</v>
      </c>
      <c r="G34" s="24">
        <v>0</v>
      </c>
      <c r="H34" s="24">
        <v>0</v>
      </c>
      <c r="I34" s="31">
        <v>0</v>
      </c>
      <c r="J34" s="34">
        <v>0</v>
      </c>
      <c r="K34" s="68">
        <v>4.268</v>
      </c>
      <c r="L34" s="24">
        <v>0</v>
      </c>
      <c r="M34" s="31">
        <v>0</v>
      </c>
      <c r="N34" s="103">
        <v>17.82</v>
      </c>
      <c r="O34" s="111">
        <f t="shared" si="0"/>
        <v>22.088</v>
      </c>
      <c r="P34" s="1"/>
      <c r="Q34" s="1"/>
    </row>
    <row r="35" spans="1:17" s="2" customFormat="1" ht="12.75" customHeight="1">
      <c r="A35" s="76">
        <v>29</v>
      </c>
      <c r="B35" s="94" t="s">
        <v>150</v>
      </c>
      <c r="C35" s="39" t="s">
        <v>74</v>
      </c>
      <c r="D35" s="21">
        <v>2003</v>
      </c>
      <c r="E35" s="31">
        <v>0</v>
      </c>
      <c r="F35" s="31">
        <v>0</v>
      </c>
      <c r="G35" s="31">
        <v>0</v>
      </c>
      <c r="H35" s="24">
        <v>0</v>
      </c>
      <c r="I35" s="31">
        <v>0</v>
      </c>
      <c r="J35" s="34">
        <v>20</v>
      </c>
      <c r="K35" s="31">
        <v>0</v>
      </c>
      <c r="L35" s="31">
        <v>0</v>
      </c>
      <c r="M35" s="31">
        <v>0</v>
      </c>
      <c r="N35" s="26">
        <v>0</v>
      </c>
      <c r="O35" s="111">
        <f t="shared" si="0"/>
        <v>20</v>
      </c>
      <c r="P35" s="1"/>
      <c r="Q35" s="1"/>
    </row>
    <row r="36" spans="1:17" s="2" customFormat="1" ht="12.75" customHeight="1">
      <c r="A36" s="76">
        <v>30</v>
      </c>
      <c r="B36" s="22" t="s">
        <v>154</v>
      </c>
      <c r="C36" s="73" t="s">
        <v>76</v>
      </c>
      <c r="D36" s="92">
        <v>2004</v>
      </c>
      <c r="E36" s="31">
        <v>0</v>
      </c>
      <c r="F36" s="24">
        <v>0</v>
      </c>
      <c r="G36" s="31">
        <v>0</v>
      </c>
      <c r="H36" s="24">
        <v>0</v>
      </c>
      <c r="I36" s="31">
        <v>0</v>
      </c>
      <c r="J36" s="31">
        <v>0</v>
      </c>
      <c r="K36" s="34">
        <v>0</v>
      </c>
      <c r="L36" s="34">
        <v>19.200000000000003</v>
      </c>
      <c r="M36" s="31">
        <v>0</v>
      </c>
      <c r="N36" s="26">
        <v>0</v>
      </c>
      <c r="O36" s="111">
        <f t="shared" si="0"/>
        <v>19.200000000000003</v>
      </c>
      <c r="P36" s="1"/>
      <c r="Q36" s="1"/>
    </row>
    <row r="37" spans="1:17" s="2" customFormat="1" ht="12.75" customHeight="1">
      <c r="A37" s="76">
        <v>31</v>
      </c>
      <c r="B37" s="22" t="s">
        <v>132</v>
      </c>
      <c r="C37" s="90" t="s">
        <v>97</v>
      </c>
      <c r="D37" s="21">
        <v>2003</v>
      </c>
      <c r="E37" s="31">
        <v>0</v>
      </c>
      <c r="F37" s="31">
        <v>0</v>
      </c>
      <c r="G37" s="31">
        <v>0</v>
      </c>
      <c r="H37" s="24">
        <v>0</v>
      </c>
      <c r="I37" s="29">
        <v>0</v>
      </c>
      <c r="J37" s="31">
        <v>0</v>
      </c>
      <c r="K37" s="31">
        <v>0</v>
      </c>
      <c r="L37" s="31">
        <v>0</v>
      </c>
      <c r="M37" s="31">
        <v>3</v>
      </c>
      <c r="N37" s="103">
        <v>16.2</v>
      </c>
      <c r="O37" s="111">
        <f t="shared" si="0"/>
        <v>19.2</v>
      </c>
      <c r="P37" s="1"/>
      <c r="Q37" s="1"/>
    </row>
    <row r="38" spans="1:17" s="2" customFormat="1" ht="12.75" customHeight="1">
      <c r="A38" s="76">
        <v>32</v>
      </c>
      <c r="B38" s="89" t="s">
        <v>194</v>
      </c>
      <c r="C38" s="90" t="s">
        <v>79</v>
      </c>
      <c r="D38" s="21">
        <v>2003</v>
      </c>
      <c r="E38" s="31">
        <v>0</v>
      </c>
      <c r="F38" s="31">
        <v>0</v>
      </c>
      <c r="G38" s="31">
        <v>0</v>
      </c>
      <c r="H38" s="24">
        <v>0</v>
      </c>
      <c r="I38" s="31">
        <v>0</v>
      </c>
      <c r="J38" s="31">
        <v>0</v>
      </c>
      <c r="K38" s="31">
        <v>0</v>
      </c>
      <c r="L38" s="31">
        <v>0</v>
      </c>
      <c r="M38" s="31">
        <v>18</v>
      </c>
      <c r="N38" s="26">
        <v>0</v>
      </c>
      <c r="O38" s="111">
        <f t="shared" si="0"/>
        <v>18</v>
      </c>
      <c r="P38" s="1"/>
      <c r="Q38" s="1"/>
    </row>
    <row r="39" spans="1:17" s="2" customFormat="1" ht="12.75" customHeight="1">
      <c r="A39" s="76">
        <v>33</v>
      </c>
      <c r="B39" s="22" t="s">
        <v>151</v>
      </c>
      <c r="C39" s="39" t="s">
        <v>90</v>
      </c>
      <c r="D39" s="21">
        <v>2003</v>
      </c>
      <c r="E39" s="31">
        <v>0</v>
      </c>
      <c r="F39" s="31">
        <v>0</v>
      </c>
      <c r="G39" s="31">
        <v>0</v>
      </c>
      <c r="H39" s="24">
        <v>0</v>
      </c>
      <c r="I39" s="29">
        <v>0</v>
      </c>
      <c r="J39" s="34">
        <v>3</v>
      </c>
      <c r="K39" s="31">
        <v>0</v>
      </c>
      <c r="L39" s="31">
        <v>0</v>
      </c>
      <c r="M39" s="31">
        <v>4</v>
      </c>
      <c r="N39" s="103">
        <v>9.72</v>
      </c>
      <c r="O39" s="111">
        <f t="shared" si="0"/>
        <v>16.72</v>
      </c>
      <c r="P39" s="1"/>
      <c r="Q39" s="1"/>
    </row>
    <row r="40" spans="1:17" s="2" customFormat="1" ht="12.75" customHeight="1">
      <c r="A40" s="76">
        <v>34</v>
      </c>
      <c r="B40" s="22" t="s">
        <v>168</v>
      </c>
      <c r="C40" s="88" t="s">
        <v>58</v>
      </c>
      <c r="D40" s="21">
        <v>2003</v>
      </c>
      <c r="E40" s="31">
        <v>0</v>
      </c>
      <c r="F40" s="31">
        <v>0</v>
      </c>
      <c r="G40" s="31">
        <v>0</v>
      </c>
      <c r="H40" s="24">
        <v>0</v>
      </c>
      <c r="I40" s="31">
        <v>0</v>
      </c>
      <c r="J40" s="34">
        <v>6</v>
      </c>
      <c r="K40" s="31">
        <v>0</v>
      </c>
      <c r="L40" s="31">
        <v>0</v>
      </c>
      <c r="M40" s="31">
        <v>0</v>
      </c>
      <c r="N40" s="103">
        <v>7.29</v>
      </c>
      <c r="O40" s="111">
        <f t="shared" si="0"/>
        <v>13.29</v>
      </c>
      <c r="P40" s="1"/>
      <c r="Q40" s="1"/>
    </row>
    <row r="41" spans="1:17" s="2" customFormat="1" ht="12.75" customHeight="1">
      <c r="A41" s="76">
        <v>35</v>
      </c>
      <c r="B41" s="22" t="s">
        <v>112</v>
      </c>
      <c r="C41" s="73" t="s">
        <v>32</v>
      </c>
      <c r="D41" s="92">
        <v>2004</v>
      </c>
      <c r="E41" s="31">
        <v>0</v>
      </c>
      <c r="F41" s="31">
        <v>0</v>
      </c>
      <c r="G41" s="24">
        <v>0</v>
      </c>
      <c r="H41" s="24">
        <v>0</v>
      </c>
      <c r="I41" s="31">
        <v>0</v>
      </c>
      <c r="J41" s="31">
        <v>0</v>
      </c>
      <c r="K41" s="34">
        <v>0</v>
      </c>
      <c r="L41" s="34">
        <v>8</v>
      </c>
      <c r="M41" s="31">
        <v>5</v>
      </c>
      <c r="N41" s="26">
        <v>0</v>
      </c>
      <c r="O41" s="111">
        <f t="shared" si="0"/>
        <v>13</v>
      </c>
      <c r="P41" s="1"/>
      <c r="Q41" s="1"/>
    </row>
    <row r="42" spans="1:17" s="2" customFormat="1" ht="12.75" customHeight="1">
      <c r="A42" s="76">
        <v>36</v>
      </c>
      <c r="B42" s="91" t="s">
        <v>195</v>
      </c>
      <c r="C42" s="22" t="s">
        <v>144</v>
      </c>
      <c r="D42" s="21">
        <v>2003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12</v>
      </c>
      <c r="N42" s="26">
        <v>0</v>
      </c>
      <c r="O42" s="111">
        <f t="shared" si="0"/>
        <v>12</v>
      </c>
      <c r="P42" s="1"/>
      <c r="Q42" s="1"/>
    </row>
    <row r="43" spans="1:17" s="2" customFormat="1" ht="12.75" customHeight="1">
      <c r="A43" s="76">
        <v>37</v>
      </c>
      <c r="B43" s="106" t="s">
        <v>173</v>
      </c>
      <c r="C43" s="71" t="s">
        <v>37</v>
      </c>
      <c r="D43" s="92">
        <v>2004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103">
        <v>11.34</v>
      </c>
      <c r="O43" s="111">
        <f t="shared" si="0"/>
        <v>11.34</v>
      </c>
      <c r="P43" s="1"/>
      <c r="Q43" s="1"/>
    </row>
    <row r="44" spans="1:17" s="2" customFormat="1" ht="12.75" customHeight="1">
      <c r="A44" s="76">
        <v>37</v>
      </c>
      <c r="B44" s="32" t="s">
        <v>126</v>
      </c>
      <c r="C44" s="33" t="s">
        <v>127</v>
      </c>
      <c r="D44" s="76">
        <v>2004</v>
      </c>
      <c r="E44" s="31">
        <v>0</v>
      </c>
      <c r="F44" s="24">
        <v>0</v>
      </c>
      <c r="G44" s="31">
        <v>0</v>
      </c>
      <c r="H44" s="24">
        <v>0</v>
      </c>
      <c r="I44" s="31">
        <v>0</v>
      </c>
      <c r="J44" s="34">
        <v>1.2000000000000002</v>
      </c>
      <c r="K44" s="68">
        <v>3.104</v>
      </c>
      <c r="L44" s="24">
        <v>0</v>
      </c>
      <c r="M44" s="24">
        <v>7</v>
      </c>
      <c r="N44" s="26">
        <v>0</v>
      </c>
      <c r="O44" s="111">
        <f t="shared" si="0"/>
        <v>11.303999999999998</v>
      </c>
      <c r="P44" s="1"/>
      <c r="Q44" s="1"/>
    </row>
    <row r="45" spans="1:17" s="2" customFormat="1" ht="12.75" customHeight="1">
      <c r="A45" s="76">
        <v>39</v>
      </c>
      <c r="B45" s="32" t="s">
        <v>196</v>
      </c>
      <c r="C45" s="33" t="s">
        <v>93</v>
      </c>
      <c r="D45" s="76">
        <v>2004</v>
      </c>
      <c r="E45" s="31">
        <v>0</v>
      </c>
      <c r="F45" s="31">
        <v>0</v>
      </c>
      <c r="G45" s="24">
        <v>0</v>
      </c>
      <c r="H45" s="24">
        <v>0</v>
      </c>
      <c r="I45" s="31">
        <v>0</v>
      </c>
      <c r="J45" s="34">
        <v>11.2</v>
      </c>
      <c r="K45" s="34">
        <v>0</v>
      </c>
      <c r="L45" s="24">
        <v>0</v>
      </c>
      <c r="M45" s="31">
        <v>0</v>
      </c>
      <c r="N45" s="26">
        <v>0</v>
      </c>
      <c r="O45" s="111">
        <f t="shared" si="0"/>
        <v>11.2</v>
      </c>
      <c r="P45" s="1"/>
      <c r="Q45" s="1"/>
    </row>
    <row r="46" spans="1:15" s="95" customFormat="1" ht="12.75" customHeight="1">
      <c r="A46" s="76">
        <v>40</v>
      </c>
      <c r="B46" s="37" t="s">
        <v>143</v>
      </c>
      <c r="C46" s="73" t="s">
        <v>144</v>
      </c>
      <c r="D46" s="76">
        <v>2004</v>
      </c>
      <c r="E46" s="31">
        <v>0</v>
      </c>
      <c r="F46" s="24">
        <v>0</v>
      </c>
      <c r="G46" s="31">
        <v>0</v>
      </c>
      <c r="H46" s="24">
        <v>0</v>
      </c>
      <c r="I46" s="31">
        <v>0</v>
      </c>
      <c r="J46" s="31">
        <v>0</v>
      </c>
      <c r="K46" s="34">
        <v>0</v>
      </c>
      <c r="L46" s="34">
        <v>9.600000000000001</v>
      </c>
      <c r="M46" s="31">
        <v>0</v>
      </c>
      <c r="N46" s="26">
        <v>0</v>
      </c>
      <c r="O46" s="111">
        <f t="shared" si="0"/>
        <v>9.600000000000001</v>
      </c>
    </row>
    <row r="47" spans="1:17" s="2" customFormat="1" ht="12.75" customHeight="1">
      <c r="A47" s="76">
        <v>41</v>
      </c>
      <c r="B47" s="106" t="s">
        <v>197</v>
      </c>
      <c r="C47" s="71" t="s">
        <v>97</v>
      </c>
      <c r="D47" s="92">
        <v>2004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103">
        <v>8.1</v>
      </c>
      <c r="O47" s="111">
        <f t="shared" si="0"/>
        <v>8.1</v>
      </c>
      <c r="P47" s="1"/>
      <c r="Q47" s="1"/>
    </row>
    <row r="48" spans="1:17" s="2" customFormat="1" ht="12.75" customHeight="1">
      <c r="A48" s="76">
        <v>42</v>
      </c>
      <c r="B48" s="94" t="s">
        <v>198</v>
      </c>
      <c r="C48" s="39" t="s">
        <v>76</v>
      </c>
      <c r="D48" s="21">
        <v>2003</v>
      </c>
      <c r="E48" s="31">
        <v>0</v>
      </c>
      <c r="F48" s="31">
        <v>0</v>
      </c>
      <c r="G48" s="31">
        <v>0</v>
      </c>
      <c r="H48" s="24">
        <v>0</v>
      </c>
      <c r="I48" s="29">
        <v>0</v>
      </c>
      <c r="J48" s="34">
        <v>8</v>
      </c>
      <c r="K48" s="31">
        <v>0</v>
      </c>
      <c r="L48" s="31">
        <v>0</v>
      </c>
      <c r="M48" s="31">
        <v>0</v>
      </c>
      <c r="N48" s="26">
        <v>0</v>
      </c>
      <c r="O48" s="111">
        <f t="shared" si="0"/>
        <v>8</v>
      </c>
      <c r="P48" s="1"/>
      <c r="Q48" s="1"/>
    </row>
    <row r="49" spans="1:17" s="2" customFormat="1" ht="12.75" customHeight="1">
      <c r="A49" s="76">
        <v>42</v>
      </c>
      <c r="B49" s="91" t="s">
        <v>199</v>
      </c>
      <c r="C49" s="22" t="s">
        <v>53</v>
      </c>
      <c r="D49" s="21">
        <v>2003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8</v>
      </c>
      <c r="N49" s="26">
        <v>0</v>
      </c>
      <c r="O49" s="111">
        <f t="shared" si="0"/>
        <v>8</v>
      </c>
      <c r="P49" s="1"/>
      <c r="Q49" s="1"/>
    </row>
    <row r="50" spans="1:17" s="2" customFormat="1" ht="12.75" customHeight="1">
      <c r="A50" s="76">
        <v>44</v>
      </c>
      <c r="B50" s="100" t="s">
        <v>170</v>
      </c>
      <c r="C50" s="100" t="s">
        <v>142</v>
      </c>
      <c r="D50" s="107">
        <v>2004</v>
      </c>
      <c r="E50" s="31">
        <v>0</v>
      </c>
      <c r="F50" s="24">
        <v>0</v>
      </c>
      <c r="G50" s="24">
        <v>0</v>
      </c>
      <c r="H50" s="24">
        <v>0</v>
      </c>
      <c r="I50" s="24">
        <v>0</v>
      </c>
      <c r="J50" s="31">
        <v>0</v>
      </c>
      <c r="K50" s="34">
        <v>0</v>
      </c>
      <c r="L50" s="34">
        <v>5</v>
      </c>
      <c r="M50" s="31">
        <v>0</v>
      </c>
      <c r="N50" s="26">
        <v>0</v>
      </c>
      <c r="O50" s="111">
        <f t="shared" si="0"/>
        <v>5</v>
      </c>
      <c r="P50" s="1"/>
      <c r="Q50" s="1"/>
    </row>
    <row r="51" spans="1:17" s="2" customFormat="1" ht="12.75" customHeight="1">
      <c r="A51" s="76">
        <v>45</v>
      </c>
      <c r="B51" s="71" t="s">
        <v>200</v>
      </c>
      <c r="C51" s="71" t="s">
        <v>76</v>
      </c>
      <c r="D51" s="92">
        <v>2004</v>
      </c>
      <c r="E51" s="31">
        <v>0</v>
      </c>
      <c r="F51" s="24">
        <v>0</v>
      </c>
      <c r="G51" s="31">
        <v>0</v>
      </c>
      <c r="H51" s="24">
        <v>0</v>
      </c>
      <c r="I51" s="31">
        <v>0</v>
      </c>
      <c r="J51" s="34">
        <v>0</v>
      </c>
      <c r="K51" s="68">
        <v>4.268</v>
      </c>
      <c r="L51" s="24">
        <v>0</v>
      </c>
      <c r="M51" s="31">
        <v>0</v>
      </c>
      <c r="N51" s="26">
        <v>0</v>
      </c>
      <c r="O51" s="111">
        <f t="shared" si="0"/>
        <v>4.268</v>
      </c>
      <c r="P51" s="1"/>
      <c r="Q51" s="1"/>
    </row>
    <row r="52" spans="1:17" s="2" customFormat="1" ht="12.75" customHeight="1">
      <c r="A52" s="76">
        <v>46</v>
      </c>
      <c r="B52" s="71" t="s">
        <v>201</v>
      </c>
      <c r="C52" s="71" t="s">
        <v>100</v>
      </c>
      <c r="D52" s="92">
        <v>2004</v>
      </c>
      <c r="E52" s="31">
        <v>0</v>
      </c>
      <c r="F52" s="24">
        <v>0</v>
      </c>
      <c r="G52" s="31">
        <v>0</v>
      </c>
      <c r="H52" s="24">
        <v>0</v>
      </c>
      <c r="I52" s="31">
        <v>0</v>
      </c>
      <c r="J52" s="34">
        <v>0</v>
      </c>
      <c r="K52" s="68">
        <v>2.3280000000000003</v>
      </c>
      <c r="L52" s="24">
        <v>0</v>
      </c>
      <c r="M52" s="24">
        <v>1</v>
      </c>
      <c r="N52" s="26">
        <v>0</v>
      </c>
      <c r="O52" s="111">
        <f t="shared" si="0"/>
        <v>3.3280000000000003</v>
      </c>
      <c r="P52" s="1"/>
      <c r="Q52" s="1"/>
    </row>
    <row r="53" spans="1:17" s="2" customFormat="1" ht="12.75" customHeight="1">
      <c r="A53" s="76">
        <v>47</v>
      </c>
      <c r="B53" s="71" t="s">
        <v>125</v>
      </c>
      <c r="C53" s="71" t="s">
        <v>32</v>
      </c>
      <c r="D53" s="92">
        <v>2004</v>
      </c>
      <c r="E53" s="31">
        <v>0</v>
      </c>
      <c r="F53" s="31">
        <v>0</v>
      </c>
      <c r="G53" s="24">
        <v>0</v>
      </c>
      <c r="H53" s="24">
        <v>0</v>
      </c>
      <c r="I53" s="31">
        <v>0</v>
      </c>
      <c r="J53" s="31">
        <v>0</v>
      </c>
      <c r="K53" s="34">
        <v>0</v>
      </c>
      <c r="L53" s="34">
        <v>1.6</v>
      </c>
      <c r="M53" s="31">
        <v>0</v>
      </c>
      <c r="N53" s="26">
        <v>0</v>
      </c>
      <c r="O53" s="111">
        <f t="shared" si="0"/>
        <v>1.6</v>
      </c>
      <c r="P53" s="1"/>
      <c r="Q53" s="1"/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625" style="1" customWidth="1"/>
    <col min="2" max="2" width="19.00390625" style="1" customWidth="1"/>
    <col min="3" max="3" width="16.75390625" style="1" customWidth="1"/>
    <col min="4" max="4" width="5.875" style="1" customWidth="1"/>
    <col min="5" max="6" width="8.875" style="1" customWidth="1"/>
    <col min="7" max="8" width="8.875" style="3" customWidth="1"/>
    <col min="9" max="9" width="10.625" style="3" customWidth="1"/>
    <col min="10" max="10" width="8.875" style="3" customWidth="1"/>
    <col min="11" max="11" width="10.625" style="3" customWidth="1"/>
    <col min="12" max="12" width="7.00390625" style="42" customWidth="1"/>
    <col min="13" max="13" width="9.25390625" style="42" customWidth="1"/>
    <col min="14" max="14" width="7.00390625" style="114" customWidth="1"/>
    <col min="15" max="16384" width="8.87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ht="12.75" customHeight="1">
      <c r="A2" s="4"/>
    </row>
    <row r="3" ht="16.5" customHeight="1">
      <c r="A3" s="7" t="s">
        <v>202</v>
      </c>
    </row>
    <row r="4" ht="12.75" customHeight="1"/>
    <row r="5" spans="1:14" ht="24" customHeight="1">
      <c r="A5" s="12" t="s">
        <v>2</v>
      </c>
      <c r="B5" s="93" t="s">
        <v>3</v>
      </c>
      <c r="C5" s="93" t="s">
        <v>4</v>
      </c>
      <c r="D5" s="12" t="s">
        <v>5</v>
      </c>
      <c r="E5" s="14" t="s">
        <v>203</v>
      </c>
      <c r="F5" s="14" t="s">
        <v>204</v>
      </c>
      <c r="G5" s="15" t="s">
        <v>205</v>
      </c>
      <c r="H5" s="16" t="s">
        <v>159</v>
      </c>
      <c r="I5" s="16" t="s">
        <v>160</v>
      </c>
      <c r="J5" s="16" t="s">
        <v>206</v>
      </c>
      <c r="K5" s="16" t="s">
        <v>207</v>
      </c>
      <c r="L5" s="15" t="s">
        <v>159</v>
      </c>
      <c r="M5" s="16" t="s">
        <v>70</v>
      </c>
      <c r="N5" s="12" t="s">
        <v>13</v>
      </c>
    </row>
    <row r="6" spans="1:14" ht="14.25" customHeight="1">
      <c r="A6" s="12"/>
      <c r="B6" s="93"/>
      <c r="C6" s="93"/>
      <c r="D6" s="12"/>
      <c r="E6" s="115">
        <v>43681</v>
      </c>
      <c r="F6" s="115">
        <v>43758</v>
      </c>
      <c r="G6" s="116">
        <v>43595</v>
      </c>
      <c r="H6" s="117">
        <v>43625</v>
      </c>
      <c r="I6" s="117">
        <v>43647</v>
      </c>
      <c r="J6" s="117">
        <v>43732</v>
      </c>
      <c r="K6" s="117">
        <v>43474</v>
      </c>
      <c r="L6" s="118">
        <v>44085</v>
      </c>
      <c r="M6" s="56">
        <v>44136</v>
      </c>
      <c r="N6" s="12"/>
    </row>
    <row r="7" spans="1:14" ht="12.75" customHeight="1">
      <c r="A7" s="12"/>
      <c r="B7" s="93"/>
      <c r="C7" s="93"/>
      <c r="D7" s="12"/>
      <c r="E7" s="18" t="s">
        <v>178</v>
      </c>
      <c r="F7" s="18" t="s">
        <v>162</v>
      </c>
      <c r="G7" s="18" t="s">
        <v>106</v>
      </c>
      <c r="H7" s="18" t="s">
        <v>208</v>
      </c>
      <c r="I7" s="18" t="s">
        <v>106</v>
      </c>
      <c r="J7" s="18" t="s">
        <v>178</v>
      </c>
      <c r="K7" s="18" t="s">
        <v>106</v>
      </c>
      <c r="L7" s="19" t="s">
        <v>162</v>
      </c>
      <c r="M7" s="20" t="s">
        <v>106</v>
      </c>
      <c r="N7" s="12"/>
    </row>
    <row r="8" spans="1:14" ht="12.75" customHeight="1">
      <c r="A8" s="21">
        <v>1</v>
      </c>
      <c r="B8" s="94" t="s">
        <v>209</v>
      </c>
      <c r="C8" s="38" t="s">
        <v>32</v>
      </c>
      <c r="D8" s="21">
        <v>2005</v>
      </c>
      <c r="E8" s="31">
        <v>0</v>
      </c>
      <c r="F8" s="68">
        <v>13.5</v>
      </c>
      <c r="G8" s="34">
        <v>80</v>
      </c>
      <c r="H8" s="68">
        <v>77.6</v>
      </c>
      <c r="I8" s="34">
        <v>65</v>
      </c>
      <c r="J8" s="31">
        <v>0</v>
      </c>
      <c r="K8" s="31">
        <v>26</v>
      </c>
      <c r="L8" s="34">
        <v>32.25</v>
      </c>
      <c r="M8" s="34">
        <v>34</v>
      </c>
      <c r="N8" s="28">
        <f aca="true" t="shared" si="0" ref="N8:N59">LARGE(E8:F8,1)+LARGE(E8:F8,2)+LARGE(G8:M8,1)+LARGE(G8:M8,2)+LARGE(G8:M8,3)</f>
        <v>236.1</v>
      </c>
    </row>
    <row r="9" spans="1:14" ht="12.75" customHeight="1">
      <c r="A9" s="21">
        <v>2</v>
      </c>
      <c r="B9" s="87" t="s">
        <v>210</v>
      </c>
      <c r="C9" s="33" t="s">
        <v>37</v>
      </c>
      <c r="D9" s="21">
        <v>2006</v>
      </c>
      <c r="E9" s="31">
        <v>0</v>
      </c>
      <c r="F9" s="31">
        <v>0</v>
      </c>
      <c r="G9" s="31">
        <v>0</v>
      </c>
      <c r="H9" s="34">
        <v>80</v>
      </c>
      <c r="I9" s="31">
        <v>0</v>
      </c>
      <c r="J9" s="34">
        <v>0</v>
      </c>
      <c r="K9" s="31">
        <v>43</v>
      </c>
      <c r="L9" s="34">
        <v>75</v>
      </c>
      <c r="M9" s="34">
        <v>80</v>
      </c>
      <c r="N9" s="28">
        <f t="shared" si="0"/>
        <v>235</v>
      </c>
    </row>
    <row r="10" spans="1:14" ht="12.75" customHeight="1">
      <c r="A10" s="21">
        <v>3</v>
      </c>
      <c r="B10" s="94" t="s">
        <v>211</v>
      </c>
      <c r="C10" s="39" t="s">
        <v>37</v>
      </c>
      <c r="D10" s="21">
        <v>2006</v>
      </c>
      <c r="E10" s="31">
        <v>0</v>
      </c>
      <c r="F10" s="31">
        <v>0</v>
      </c>
      <c r="G10" s="31">
        <v>0</v>
      </c>
      <c r="H10" s="34">
        <v>24.8</v>
      </c>
      <c r="I10" s="31">
        <v>0</v>
      </c>
      <c r="J10" s="34">
        <v>0</v>
      </c>
      <c r="K10" s="31">
        <v>65</v>
      </c>
      <c r="L10" s="34">
        <v>60</v>
      </c>
      <c r="M10" s="34">
        <v>100</v>
      </c>
      <c r="N10" s="28">
        <f t="shared" si="0"/>
        <v>225</v>
      </c>
    </row>
    <row r="11" spans="1:14" ht="12.75" customHeight="1">
      <c r="A11" s="21">
        <v>4</v>
      </c>
      <c r="B11" s="89" t="s">
        <v>212</v>
      </c>
      <c r="C11" s="90" t="s">
        <v>79</v>
      </c>
      <c r="D11" s="21">
        <v>2005</v>
      </c>
      <c r="E11" s="31">
        <v>0</v>
      </c>
      <c r="F11" s="31">
        <v>23.3</v>
      </c>
      <c r="G11" s="34">
        <v>14</v>
      </c>
      <c r="H11" s="68">
        <v>45.59</v>
      </c>
      <c r="I11" s="34">
        <v>100</v>
      </c>
      <c r="J11" s="31">
        <v>0</v>
      </c>
      <c r="K11" s="31">
        <v>55</v>
      </c>
      <c r="L11" s="34">
        <v>27.75</v>
      </c>
      <c r="M11" s="34">
        <v>37</v>
      </c>
      <c r="N11" s="28">
        <f t="shared" si="0"/>
        <v>223.89000000000001</v>
      </c>
    </row>
    <row r="12" spans="1:14" ht="12.75" customHeight="1">
      <c r="A12" s="21">
        <v>5</v>
      </c>
      <c r="B12" s="87" t="s">
        <v>213</v>
      </c>
      <c r="C12" s="39" t="s">
        <v>74</v>
      </c>
      <c r="D12" s="21">
        <v>2005</v>
      </c>
      <c r="E12" s="21">
        <v>3.5</v>
      </c>
      <c r="F12" s="31">
        <v>0</v>
      </c>
      <c r="G12" s="34">
        <v>40</v>
      </c>
      <c r="H12" s="68">
        <v>53.35</v>
      </c>
      <c r="I12" s="34">
        <v>47</v>
      </c>
      <c r="J12" s="31">
        <v>0</v>
      </c>
      <c r="K12" s="31">
        <v>100</v>
      </c>
      <c r="L12" s="34">
        <v>38.25</v>
      </c>
      <c r="M12" s="34">
        <v>55</v>
      </c>
      <c r="N12" s="28">
        <f t="shared" si="0"/>
        <v>211.85</v>
      </c>
    </row>
    <row r="13" spans="1:14" ht="12.75" customHeight="1">
      <c r="A13" s="21">
        <v>6</v>
      </c>
      <c r="B13" s="94" t="s">
        <v>214</v>
      </c>
      <c r="C13" s="39" t="s">
        <v>37</v>
      </c>
      <c r="D13" s="21">
        <v>2005</v>
      </c>
      <c r="E13" s="21">
        <v>4.5</v>
      </c>
      <c r="F13" s="31">
        <v>15</v>
      </c>
      <c r="G13" s="34">
        <v>51</v>
      </c>
      <c r="H13" s="34">
        <v>0</v>
      </c>
      <c r="I13" s="34">
        <v>55</v>
      </c>
      <c r="J13" s="31">
        <v>0</v>
      </c>
      <c r="K13" s="31">
        <v>80</v>
      </c>
      <c r="L13" s="34">
        <v>12.75</v>
      </c>
      <c r="M13" s="34">
        <v>26</v>
      </c>
      <c r="N13" s="28">
        <f t="shared" si="0"/>
        <v>205.5</v>
      </c>
    </row>
    <row r="14" spans="1:14" ht="12.75" customHeight="1">
      <c r="A14" s="21">
        <v>7</v>
      </c>
      <c r="B14" s="94" t="s">
        <v>215</v>
      </c>
      <c r="C14" s="88" t="s">
        <v>43</v>
      </c>
      <c r="D14" s="21">
        <v>2006</v>
      </c>
      <c r="E14" s="31">
        <v>0</v>
      </c>
      <c r="F14" s="31">
        <v>0</v>
      </c>
      <c r="G14" s="31">
        <v>0</v>
      </c>
      <c r="H14" s="34">
        <v>52</v>
      </c>
      <c r="I14" s="31">
        <v>0</v>
      </c>
      <c r="J14" s="68">
        <v>40.32</v>
      </c>
      <c r="K14" s="31">
        <v>0</v>
      </c>
      <c r="L14" s="34">
        <v>48.75</v>
      </c>
      <c r="M14" s="34">
        <v>65</v>
      </c>
      <c r="N14" s="28">
        <f t="shared" si="0"/>
        <v>165.75</v>
      </c>
    </row>
    <row r="15" spans="1:14" ht="12.75" customHeight="1">
      <c r="A15" s="21">
        <v>8</v>
      </c>
      <c r="B15" s="94" t="s">
        <v>216</v>
      </c>
      <c r="C15" s="39" t="s">
        <v>58</v>
      </c>
      <c r="D15" s="21">
        <v>2005</v>
      </c>
      <c r="E15" s="31">
        <v>0</v>
      </c>
      <c r="F15" s="31">
        <v>0</v>
      </c>
      <c r="G15" s="34">
        <v>31</v>
      </c>
      <c r="H15" s="68">
        <v>63.05</v>
      </c>
      <c r="I15" s="34">
        <v>31</v>
      </c>
      <c r="J15" s="31">
        <v>0</v>
      </c>
      <c r="K15" s="31">
        <v>51</v>
      </c>
      <c r="L15" s="34">
        <v>35.25</v>
      </c>
      <c r="M15" s="34">
        <v>47</v>
      </c>
      <c r="N15" s="28">
        <f t="shared" si="0"/>
        <v>161.05</v>
      </c>
    </row>
    <row r="16" spans="1:14" ht="12.75" customHeight="1">
      <c r="A16" s="21">
        <v>9</v>
      </c>
      <c r="B16" s="94" t="s">
        <v>217</v>
      </c>
      <c r="C16" s="39" t="s">
        <v>166</v>
      </c>
      <c r="D16" s="21">
        <v>2006</v>
      </c>
      <c r="E16" s="31">
        <v>0</v>
      </c>
      <c r="F16" s="31">
        <v>0</v>
      </c>
      <c r="G16" s="31">
        <v>0</v>
      </c>
      <c r="H16" s="34">
        <v>64</v>
      </c>
      <c r="I16" s="31">
        <v>0</v>
      </c>
      <c r="J16" s="68">
        <v>21.672</v>
      </c>
      <c r="K16" s="31">
        <v>22</v>
      </c>
      <c r="L16" s="34">
        <v>30</v>
      </c>
      <c r="M16" s="34">
        <v>51</v>
      </c>
      <c r="N16" s="28">
        <f t="shared" si="0"/>
        <v>145</v>
      </c>
    </row>
    <row r="17" spans="1:14" ht="12.75" customHeight="1">
      <c r="A17" s="21">
        <v>10</v>
      </c>
      <c r="B17" s="89" t="s">
        <v>218</v>
      </c>
      <c r="C17" s="88" t="s">
        <v>76</v>
      </c>
      <c r="D17" s="21">
        <v>2005</v>
      </c>
      <c r="E17" s="31">
        <v>0</v>
      </c>
      <c r="F17" s="31">
        <v>0</v>
      </c>
      <c r="G17" s="34">
        <v>43</v>
      </c>
      <c r="H17" s="68">
        <v>13.58</v>
      </c>
      <c r="I17" s="34">
        <v>37</v>
      </c>
      <c r="J17" s="31">
        <v>0</v>
      </c>
      <c r="K17" s="31">
        <v>1</v>
      </c>
      <c r="L17" s="31">
        <v>0</v>
      </c>
      <c r="M17" s="31">
        <v>43</v>
      </c>
      <c r="N17" s="28">
        <f t="shared" si="0"/>
        <v>123</v>
      </c>
    </row>
    <row r="18" spans="1:14" ht="12.75" customHeight="1">
      <c r="A18" s="21">
        <v>11</v>
      </c>
      <c r="B18" s="89" t="s">
        <v>219</v>
      </c>
      <c r="C18" s="90" t="s">
        <v>21</v>
      </c>
      <c r="D18" s="21">
        <v>2005</v>
      </c>
      <c r="E18" s="31">
        <v>0</v>
      </c>
      <c r="F18" s="31">
        <v>0</v>
      </c>
      <c r="G18" s="34">
        <v>37</v>
      </c>
      <c r="H18" s="68">
        <v>32.98</v>
      </c>
      <c r="I18" s="34">
        <v>3.5</v>
      </c>
      <c r="J18" s="31">
        <v>0</v>
      </c>
      <c r="K18" s="31">
        <v>47</v>
      </c>
      <c r="L18" s="34">
        <v>10.5</v>
      </c>
      <c r="M18" s="26">
        <v>0</v>
      </c>
      <c r="N18" s="28">
        <f t="shared" si="0"/>
        <v>116.97999999999999</v>
      </c>
    </row>
    <row r="19" spans="1:14" ht="12.75" customHeight="1">
      <c r="A19" s="21">
        <v>11</v>
      </c>
      <c r="B19" s="89" t="s">
        <v>220</v>
      </c>
      <c r="C19" s="90" t="s">
        <v>32</v>
      </c>
      <c r="D19" s="21">
        <v>2005</v>
      </c>
      <c r="E19" s="31">
        <v>0</v>
      </c>
      <c r="F19" s="31">
        <v>0</v>
      </c>
      <c r="G19" s="34">
        <v>34</v>
      </c>
      <c r="H19" s="68">
        <v>41.71</v>
      </c>
      <c r="I19" s="31">
        <v>0</v>
      </c>
      <c r="J19" s="31">
        <v>0</v>
      </c>
      <c r="K19" s="34">
        <v>18</v>
      </c>
      <c r="L19" s="34">
        <v>41.25</v>
      </c>
      <c r="M19" s="34">
        <v>24</v>
      </c>
      <c r="N19" s="28">
        <f t="shared" si="0"/>
        <v>116.96000000000001</v>
      </c>
    </row>
    <row r="20" spans="1:14" ht="12.75" customHeight="1">
      <c r="A20" s="21">
        <v>13</v>
      </c>
      <c r="B20" s="22" t="s">
        <v>221</v>
      </c>
      <c r="C20" s="88" t="s">
        <v>76</v>
      </c>
      <c r="D20" s="21">
        <v>2006</v>
      </c>
      <c r="E20" s="31">
        <v>0</v>
      </c>
      <c r="F20" s="31">
        <v>0</v>
      </c>
      <c r="G20" s="31">
        <v>0</v>
      </c>
      <c r="H20" s="34">
        <v>16</v>
      </c>
      <c r="I20" s="31">
        <v>0</v>
      </c>
      <c r="J20" s="68">
        <v>32.760000000000005</v>
      </c>
      <c r="K20" s="31">
        <v>40</v>
      </c>
      <c r="L20" s="34">
        <v>15</v>
      </c>
      <c r="M20" s="26">
        <v>0</v>
      </c>
      <c r="N20" s="28">
        <f t="shared" si="0"/>
        <v>88.76</v>
      </c>
    </row>
    <row r="21" spans="1:14" ht="12.75" customHeight="1">
      <c r="A21" s="21">
        <v>14</v>
      </c>
      <c r="B21" s="87" t="s">
        <v>222</v>
      </c>
      <c r="C21" s="39" t="s">
        <v>32</v>
      </c>
      <c r="D21" s="21">
        <v>2006</v>
      </c>
      <c r="E21" s="31">
        <v>0</v>
      </c>
      <c r="F21" s="31">
        <v>0</v>
      </c>
      <c r="G21" s="31">
        <v>0</v>
      </c>
      <c r="H21" s="34">
        <v>12.8</v>
      </c>
      <c r="I21" s="31">
        <v>0</v>
      </c>
      <c r="J21" s="68">
        <v>23.688000000000002</v>
      </c>
      <c r="K21" s="34">
        <v>29.5</v>
      </c>
      <c r="L21" s="34">
        <v>23.25</v>
      </c>
      <c r="M21" s="34">
        <v>28</v>
      </c>
      <c r="N21" s="28">
        <f t="shared" si="0"/>
        <v>81.188</v>
      </c>
    </row>
    <row r="22" spans="1:14" ht="12.75" customHeight="1">
      <c r="A22" s="21">
        <v>15</v>
      </c>
      <c r="B22" s="94" t="s">
        <v>223</v>
      </c>
      <c r="C22" s="88" t="s">
        <v>74</v>
      </c>
      <c r="D22" s="21">
        <v>2006</v>
      </c>
      <c r="E22" s="31">
        <v>0</v>
      </c>
      <c r="F22" s="31">
        <v>0</v>
      </c>
      <c r="G22" s="31">
        <v>0</v>
      </c>
      <c r="H22" s="34">
        <v>40.800000000000004</v>
      </c>
      <c r="I22" s="31">
        <v>0</v>
      </c>
      <c r="J22" s="68">
        <v>18.648</v>
      </c>
      <c r="K22" s="34">
        <v>18</v>
      </c>
      <c r="L22" s="34">
        <v>21</v>
      </c>
      <c r="M22" s="34">
        <v>18</v>
      </c>
      <c r="N22" s="28">
        <f t="shared" si="0"/>
        <v>80.44800000000001</v>
      </c>
    </row>
    <row r="23" spans="1:14" ht="12.75" customHeight="1">
      <c r="A23" s="21">
        <v>16</v>
      </c>
      <c r="B23" s="94" t="s">
        <v>224</v>
      </c>
      <c r="C23" s="39" t="s">
        <v>37</v>
      </c>
      <c r="D23" s="21">
        <v>2005</v>
      </c>
      <c r="E23" s="31">
        <v>0</v>
      </c>
      <c r="F23" s="31">
        <v>0</v>
      </c>
      <c r="G23" s="34">
        <v>24</v>
      </c>
      <c r="H23" s="68">
        <v>30.07</v>
      </c>
      <c r="I23" s="34">
        <v>26</v>
      </c>
      <c r="J23" s="31">
        <v>0</v>
      </c>
      <c r="K23" s="31">
        <v>12</v>
      </c>
      <c r="L23" s="31">
        <v>0</v>
      </c>
      <c r="M23" s="26">
        <v>0</v>
      </c>
      <c r="N23" s="28">
        <f t="shared" si="0"/>
        <v>80.07</v>
      </c>
    </row>
    <row r="24" spans="1:14" ht="12.75" customHeight="1">
      <c r="A24" s="21">
        <v>17</v>
      </c>
      <c r="B24" s="94" t="s">
        <v>225</v>
      </c>
      <c r="C24" s="39" t="s">
        <v>226</v>
      </c>
      <c r="D24" s="21">
        <v>2005</v>
      </c>
      <c r="E24" s="31">
        <v>0</v>
      </c>
      <c r="F24" s="31">
        <v>0</v>
      </c>
      <c r="G24" s="34">
        <v>9</v>
      </c>
      <c r="H24" s="68">
        <v>19.4</v>
      </c>
      <c r="I24" s="34">
        <v>6</v>
      </c>
      <c r="J24" s="31">
        <v>0</v>
      </c>
      <c r="K24" s="34">
        <v>29.5</v>
      </c>
      <c r="L24" s="34">
        <v>19.5</v>
      </c>
      <c r="M24" s="34">
        <v>15</v>
      </c>
      <c r="N24" s="28">
        <f t="shared" si="0"/>
        <v>68.4</v>
      </c>
    </row>
    <row r="25" spans="1:14" ht="12.75" customHeight="1">
      <c r="A25" s="21">
        <v>18</v>
      </c>
      <c r="B25" s="89" t="s">
        <v>227</v>
      </c>
      <c r="C25" s="90" t="s">
        <v>77</v>
      </c>
      <c r="D25" s="21">
        <v>2005</v>
      </c>
      <c r="E25" s="31">
        <v>0</v>
      </c>
      <c r="F25" s="31">
        <v>0</v>
      </c>
      <c r="G25" s="34">
        <v>0</v>
      </c>
      <c r="H25" s="68">
        <v>17.46</v>
      </c>
      <c r="I25" s="34">
        <v>40</v>
      </c>
      <c r="J25" s="31">
        <v>0</v>
      </c>
      <c r="K25" s="31">
        <v>8</v>
      </c>
      <c r="L25" s="31">
        <v>0</v>
      </c>
      <c r="M25" s="31">
        <v>2</v>
      </c>
      <c r="N25" s="28">
        <f t="shared" si="0"/>
        <v>65.46000000000001</v>
      </c>
    </row>
    <row r="26" spans="1:14" ht="12.75" customHeight="1">
      <c r="A26" s="21">
        <v>19</v>
      </c>
      <c r="B26" s="94" t="s">
        <v>228</v>
      </c>
      <c r="C26" s="39" t="s">
        <v>136</v>
      </c>
      <c r="D26" s="21">
        <v>2005</v>
      </c>
      <c r="E26" s="31">
        <v>0</v>
      </c>
      <c r="F26" s="31">
        <v>0</v>
      </c>
      <c r="G26" s="34">
        <v>9</v>
      </c>
      <c r="H26" s="34">
        <v>0</v>
      </c>
      <c r="I26" s="31">
        <v>0</v>
      </c>
      <c r="J26" s="31">
        <v>0</v>
      </c>
      <c r="K26" s="31">
        <v>0</v>
      </c>
      <c r="L26" s="34">
        <v>12.75</v>
      </c>
      <c r="M26" s="34">
        <v>40</v>
      </c>
      <c r="N26" s="28">
        <f t="shared" si="0"/>
        <v>61.75</v>
      </c>
    </row>
    <row r="27" spans="1:14" ht="12.75" customHeight="1">
      <c r="A27" s="21">
        <v>20</v>
      </c>
      <c r="B27" s="94" t="s">
        <v>229</v>
      </c>
      <c r="C27" s="39" t="s">
        <v>121</v>
      </c>
      <c r="D27" s="21">
        <v>2006</v>
      </c>
      <c r="E27" s="31">
        <v>0</v>
      </c>
      <c r="F27" s="31">
        <v>0</v>
      </c>
      <c r="G27" s="31">
        <v>0</v>
      </c>
      <c r="H27" s="34">
        <v>27.200000000000003</v>
      </c>
      <c r="I27" s="31">
        <v>0</v>
      </c>
      <c r="J27" s="34">
        <v>0</v>
      </c>
      <c r="K27" s="31">
        <v>34</v>
      </c>
      <c r="L27" s="31">
        <v>0</v>
      </c>
      <c r="M27" s="26">
        <v>0</v>
      </c>
      <c r="N27" s="28">
        <f t="shared" si="0"/>
        <v>61.2</v>
      </c>
    </row>
    <row r="28" spans="1:14" ht="12.75" customHeight="1">
      <c r="A28" s="21">
        <v>21</v>
      </c>
      <c r="B28" s="94" t="s">
        <v>230</v>
      </c>
      <c r="C28" s="39" t="s">
        <v>29</v>
      </c>
      <c r="D28" s="21">
        <v>2006</v>
      </c>
      <c r="E28" s="31">
        <v>0</v>
      </c>
      <c r="F28" s="31">
        <v>0</v>
      </c>
      <c r="G28" s="31">
        <v>0</v>
      </c>
      <c r="H28" s="34">
        <v>19.200000000000003</v>
      </c>
      <c r="I28" s="31">
        <v>0</v>
      </c>
      <c r="J28" s="34">
        <v>0</v>
      </c>
      <c r="K28" s="31">
        <v>24</v>
      </c>
      <c r="L28" s="31">
        <v>0</v>
      </c>
      <c r="M28" s="31">
        <v>15</v>
      </c>
      <c r="N28" s="28">
        <f t="shared" si="0"/>
        <v>58.2</v>
      </c>
    </row>
    <row r="29" spans="1:14" ht="12.75" customHeight="1">
      <c r="A29" s="21">
        <v>22</v>
      </c>
      <c r="B29" s="87" t="s">
        <v>231</v>
      </c>
      <c r="C29" s="38" t="s">
        <v>32</v>
      </c>
      <c r="D29" s="21">
        <v>2006</v>
      </c>
      <c r="E29" s="31">
        <v>0</v>
      </c>
      <c r="F29" s="31">
        <v>0</v>
      </c>
      <c r="G29" s="31">
        <v>0</v>
      </c>
      <c r="H29" s="34">
        <v>20.8</v>
      </c>
      <c r="I29" s="31">
        <v>0</v>
      </c>
      <c r="J29" s="34">
        <v>0</v>
      </c>
      <c r="K29" s="31">
        <v>37</v>
      </c>
      <c r="L29" s="31">
        <v>0</v>
      </c>
      <c r="M29" s="26">
        <v>0</v>
      </c>
      <c r="N29" s="28">
        <f t="shared" si="0"/>
        <v>57.8</v>
      </c>
    </row>
    <row r="30" spans="1:14" ht="12.75" customHeight="1">
      <c r="A30" s="21">
        <v>23</v>
      </c>
      <c r="B30" s="87" t="s">
        <v>232</v>
      </c>
      <c r="C30" s="88" t="s">
        <v>76</v>
      </c>
      <c r="D30" s="21">
        <v>2006</v>
      </c>
      <c r="E30" s="31">
        <v>0</v>
      </c>
      <c r="F30" s="31">
        <v>0</v>
      </c>
      <c r="G30" s="31">
        <v>0</v>
      </c>
      <c r="H30" s="34">
        <v>14.4</v>
      </c>
      <c r="I30" s="31">
        <v>0</v>
      </c>
      <c r="J30" s="68">
        <v>14.112000000000002</v>
      </c>
      <c r="K30" s="34">
        <v>18</v>
      </c>
      <c r="L30" s="34">
        <v>16.5</v>
      </c>
      <c r="M30" s="34">
        <v>20</v>
      </c>
      <c r="N30" s="28">
        <f t="shared" si="0"/>
        <v>54.5</v>
      </c>
    </row>
    <row r="31" spans="1:14" ht="12.75" customHeight="1">
      <c r="A31" s="21">
        <v>24</v>
      </c>
      <c r="B31" s="94" t="s">
        <v>233</v>
      </c>
      <c r="C31" s="39" t="s">
        <v>79</v>
      </c>
      <c r="D31" s="21">
        <v>2006</v>
      </c>
      <c r="E31" s="31">
        <v>0</v>
      </c>
      <c r="F31" s="31">
        <v>0</v>
      </c>
      <c r="G31" s="31">
        <v>0</v>
      </c>
      <c r="H31" s="34">
        <v>3.2</v>
      </c>
      <c r="I31" s="31">
        <v>0</v>
      </c>
      <c r="J31" s="34">
        <v>0</v>
      </c>
      <c r="K31" s="31">
        <v>10</v>
      </c>
      <c r="L31" s="34">
        <v>9</v>
      </c>
      <c r="M31" s="34">
        <v>31</v>
      </c>
      <c r="N31" s="28">
        <f t="shared" si="0"/>
        <v>50</v>
      </c>
    </row>
    <row r="32" spans="1:14" ht="12.75" customHeight="1">
      <c r="A32" s="21">
        <v>25</v>
      </c>
      <c r="B32" s="94" t="s">
        <v>234</v>
      </c>
      <c r="C32" s="39" t="s">
        <v>117</v>
      </c>
      <c r="D32" s="21">
        <v>2005</v>
      </c>
      <c r="E32" s="31">
        <v>0</v>
      </c>
      <c r="F32" s="31">
        <v>0</v>
      </c>
      <c r="G32" s="34">
        <v>12</v>
      </c>
      <c r="H32" s="68">
        <v>23.28</v>
      </c>
      <c r="I32" s="34">
        <v>3.5</v>
      </c>
      <c r="J32" s="31">
        <v>0</v>
      </c>
      <c r="K32" s="31">
        <v>0</v>
      </c>
      <c r="L32" s="31">
        <v>0</v>
      </c>
      <c r="M32" s="26">
        <v>0</v>
      </c>
      <c r="N32" s="28">
        <f t="shared" si="0"/>
        <v>38.78</v>
      </c>
    </row>
    <row r="33" spans="1:14" ht="12.75" customHeight="1">
      <c r="A33" s="21">
        <v>26</v>
      </c>
      <c r="B33" s="94" t="s">
        <v>235</v>
      </c>
      <c r="C33" s="88" t="s">
        <v>74</v>
      </c>
      <c r="D33" s="21">
        <v>2005</v>
      </c>
      <c r="E33" s="31">
        <v>0</v>
      </c>
      <c r="F33" s="31">
        <v>0</v>
      </c>
      <c r="G33" s="34">
        <v>19</v>
      </c>
      <c r="H33" s="68">
        <v>7.275</v>
      </c>
      <c r="I33" s="31">
        <v>0</v>
      </c>
      <c r="J33" s="31">
        <v>0</v>
      </c>
      <c r="K33" s="31">
        <v>6</v>
      </c>
      <c r="L33" s="31">
        <v>0</v>
      </c>
      <c r="M33" s="31">
        <v>8</v>
      </c>
      <c r="N33" s="28">
        <f t="shared" si="0"/>
        <v>34.275</v>
      </c>
    </row>
    <row r="34" spans="1:14" ht="12.75" customHeight="1">
      <c r="A34" s="21">
        <v>27</v>
      </c>
      <c r="B34" s="94" t="s">
        <v>236</v>
      </c>
      <c r="C34" s="39" t="s">
        <v>74</v>
      </c>
      <c r="D34" s="21">
        <v>2005</v>
      </c>
      <c r="E34" s="31">
        <v>0</v>
      </c>
      <c r="F34" s="31">
        <v>0</v>
      </c>
      <c r="G34" s="34">
        <v>22</v>
      </c>
      <c r="H34" s="34">
        <v>0</v>
      </c>
      <c r="I34" s="31">
        <v>0</v>
      </c>
      <c r="J34" s="31">
        <v>0</v>
      </c>
      <c r="K34" s="31">
        <v>0</v>
      </c>
      <c r="L34" s="31">
        <v>0</v>
      </c>
      <c r="M34" s="31">
        <v>9.5</v>
      </c>
      <c r="N34" s="28">
        <f t="shared" si="0"/>
        <v>31.5</v>
      </c>
    </row>
    <row r="35" spans="1:14" ht="12.75" customHeight="1">
      <c r="A35" s="21">
        <v>28</v>
      </c>
      <c r="B35" s="37" t="s">
        <v>237</v>
      </c>
      <c r="C35" s="88" t="s">
        <v>185</v>
      </c>
      <c r="D35" s="21">
        <v>2005</v>
      </c>
      <c r="E35" s="31">
        <v>0</v>
      </c>
      <c r="F35" s="31">
        <v>0</v>
      </c>
      <c r="G35" s="34">
        <v>0</v>
      </c>
      <c r="H35" s="68">
        <v>7.275</v>
      </c>
      <c r="I35" s="34">
        <v>22</v>
      </c>
      <c r="J35" s="31">
        <v>0</v>
      </c>
      <c r="K35" s="31">
        <v>0</v>
      </c>
      <c r="L35" s="31">
        <v>0</v>
      </c>
      <c r="M35" s="31">
        <v>1</v>
      </c>
      <c r="N35" s="28">
        <f t="shared" si="0"/>
        <v>30.275</v>
      </c>
    </row>
    <row r="36" spans="1:14" ht="12.75" customHeight="1">
      <c r="A36" s="21">
        <v>29</v>
      </c>
      <c r="B36" s="94" t="s">
        <v>238</v>
      </c>
      <c r="C36" s="88" t="s">
        <v>74</v>
      </c>
      <c r="D36" s="21">
        <v>2005</v>
      </c>
      <c r="E36" s="31">
        <v>0</v>
      </c>
      <c r="F36" s="31">
        <v>0</v>
      </c>
      <c r="G36" s="34">
        <v>0</v>
      </c>
      <c r="H36" s="68">
        <v>11.64</v>
      </c>
      <c r="I36" s="31">
        <v>0</v>
      </c>
      <c r="J36" s="31">
        <v>0</v>
      </c>
      <c r="K36" s="31">
        <v>0</v>
      </c>
      <c r="L36" s="34">
        <v>18</v>
      </c>
      <c r="M36" s="26">
        <v>0</v>
      </c>
      <c r="N36" s="28">
        <f t="shared" si="0"/>
        <v>29.64</v>
      </c>
    </row>
    <row r="37" spans="1:14" ht="12.75" customHeight="1">
      <c r="A37" s="21">
        <v>30</v>
      </c>
      <c r="B37" s="37" t="s">
        <v>239</v>
      </c>
      <c r="C37" s="39" t="s">
        <v>32</v>
      </c>
      <c r="D37" s="21">
        <v>2006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4">
        <v>25.5</v>
      </c>
      <c r="M37" s="26">
        <v>0</v>
      </c>
      <c r="N37" s="28">
        <f t="shared" si="0"/>
        <v>25.5</v>
      </c>
    </row>
    <row r="38" spans="1:14" ht="12.75" customHeight="1">
      <c r="A38" s="21">
        <v>31</v>
      </c>
      <c r="B38" s="119" t="s">
        <v>240</v>
      </c>
      <c r="C38" s="88" t="s">
        <v>32</v>
      </c>
      <c r="D38" s="21">
        <v>2006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22</v>
      </c>
      <c r="N38" s="28">
        <f t="shared" si="0"/>
        <v>22</v>
      </c>
    </row>
    <row r="39" spans="1:14" ht="12.75" customHeight="1">
      <c r="A39" s="21">
        <v>32</v>
      </c>
      <c r="B39" s="37" t="s">
        <v>241</v>
      </c>
      <c r="C39" s="88" t="s">
        <v>53</v>
      </c>
      <c r="D39" s="21">
        <v>2006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14</v>
      </c>
      <c r="L39" s="31">
        <v>0</v>
      </c>
      <c r="M39" s="31">
        <v>6.5</v>
      </c>
      <c r="N39" s="28">
        <f t="shared" si="0"/>
        <v>20.5</v>
      </c>
    </row>
    <row r="40" spans="1:14" ht="12.75" customHeight="1">
      <c r="A40" s="21">
        <v>33</v>
      </c>
      <c r="B40" s="37" t="s">
        <v>242</v>
      </c>
      <c r="C40" s="39" t="s">
        <v>63</v>
      </c>
      <c r="D40" s="21">
        <v>2006</v>
      </c>
      <c r="E40" s="31">
        <v>0</v>
      </c>
      <c r="F40" s="31">
        <v>0</v>
      </c>
      <c r="G40" s="31">
        <v>0</v>
      </c>
      <c r="H40" s="34">
        <v>0</v>
      </c>
      <c r="I40" s="31">
        <v>0</v>
      </c>
      <c r="J40" s="68">
        <v>11.088000000000001</v>
      </c>
      <c r="K40" s="31">
        <v>0</v>
      </c>
      <c r="L40" s="31">
        <v>0</v>
      </c>
      <c r="M40" s="42">
        <v>4</v>
      </c>
      <c r="N40" s="28">
        <f t="shared" si="0"/>
        <v>15.088000000000001</v>
      </c>
    </row>
    <row r="41" spans="1:14" ht="12.75" customHeight="1">
      <c r="A41" s="21">
        <v>34</v>
      </c>
      <c r="B41" s="100" t="s">
        <v>243</v>
      </c>
      <c r="C41" s="100" t="s">
        <v>244</v>
      </c>
      <c r="D41" s="107" t="s">
        <v>245</v>
      </c>
      <c r="E41" s="31">
        <v>0</v>
      </c>
      <c r="F41" s="31">
        <v>0</v>
      </c>
      <c r="G41" s="120">
        <v>0</v>
      </c>
      <c r="H41" s="120">
        <v>0</v>
      </c>
      <c r="I41" s="34">
        <v>15</v>
      </c>
      <c r="J41" s="31">
        <v>0</v>
      </c>
      <c r="K41" s="31">
        <v>0</v>
      </c>
      <c r="L41" s="31">
        <v>0</v>
      </c>
      <c r="M41" s="26">
        <v>0</v>
      </c>
      <c r="N41" s="28">
        <f t="shared" si="0"/>
        <v>15</v>
      </c>
    </row>
    <row r="42" spans="1:14" ht="12.75" customHeight="1">
      <c r="A42" s="21">
        <v>35</v>
      </c>
      <c r="B42" s="37" t="s">
        <v>246</v>
      </c>
      <c r="C42" s="39" t="s">
        <v>46</v>
      </c>
      <c r="D42" s="21">
        <v>2005</v>
      </c>
      <c r="E42" s="31">
        <v>0</v>
      </c>
      <c r="F42" s="31">
        <v>0</v>
      </c>
      <c r="G42" s="34">
        <v>5.5</v>
      </c>
      <c r="H42" s="68">
        <v>3.88</v>
      </c>
      <c r="I42" s="34">
        <v>5</v>
      </c>
      <c r="J42" s="31">
        <v>0</v>
      </c>
      <c r="K42" s="31">
        <v>0</v>
      </c>
      <c r="L42" s="31">
        <v>0</v>
      </c>
      <c r="M42" s="26">
        <v>0</v>
      </c>
      <c r="N42" s="28">
        <f t="shared" si="0"/>
        <v>14.379999999999999</v>
      </c>
    </row>
    <row r="43" spans="1:14" ht="12.75" customHeight="1">
      <c r="A43" s="21">
        <v>36</v>
      </c>
      <c r="B43" s="37" t="s">
        <v>247</v>
      </c>
      <c r="C43" s="39" t="s">
        <v>114</v>
      </c>
      <c r="D43" s="21">
        <v>2005</v>
      </c>
      <c r="E43" s="31">
        <v>0</v>
      </c>
      <c r="F43" s="31">
        <v>0</v>
      </c>
      <c r="G43" s="34">
        <v>0</v>
      </c>
      <c r="H43" s="68">
        <v>7.275</v>
      </c>
      <c r="I43" s="34">
        <v>1</v>
      </c>
      <c r="J43" s="31">
        <v>0</v>
      </c>
      <c r="K43" s="34">
        <v>5.5</v>
      </c>
      <c r="L43" s="31">
        <v>0</v>
      </c>
      <c r="M43" s="26">
        <v>0</v>
      </c>
      <c r="N43" s="28">
        <f t="shared" si="0"/>
        <v>13.775</v>
      </c>
    </row>
    <row r="44" spans="1:14" ht="12.75" customHeight="1">
      <c r="A44" s="21">
        <v>37</v>
      </c>
      <c r="B44" s="37" t="s">
        <v>248</v>
      </c>
      <c r="C44" s="88" t="s">
        <v>121</v>
      </c>
      <c r="D44" s="21">
        <v>2006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7</v>
      </c>
      <c r="L44" s="31">
        <v>0</v>
      </c>
      <c r="M44" s="31">
        <v>6.5</v>
      </c>
      <c r="N44" s="28">
        <f t="shared" si="0"/>
        <v>13.5</v>
      </c>
    </row>
    <row r="45" spans="1:14" ht="12.75" customHeight="1">
      <c r="A45" s="21">
        <v>38</v>
      </c>
      <c r="B45" s="87" t="s">
        <v>249</v>
      </c>
      <c r="C45" s="39" t="s">
        <v>74</v>
      </c>
      <c r="D45" s="21">
        <v>2006</v>
      </c>
      <c r="E45" s="31">
        <v>0</v>
      </c>
      <c r="F45" s="31">
        <v>0</v>
      </c>
      <c r="G45" s="31">
        <v>0</v>
      </c>
      <c r="H45" s="34">
        <v>0</v>
      </c>
      <c r="I45" s="31">
        <v>0</v>
      </c>
      <c r="J45" s="68">
        <v>13.104</v>
      </c>
      <c r="K45" s="31">
        <v>0</v>
      </c>
      <c r="L45" s="31">
        <v>0</v>
      </c>
      <c r="M45" s="26">
        <v>0</v>
      </c>
      <c r="N45" s="28">
        <f t="shared" si="0"/>
        <v>13.104</v>
      </c>
    </row>
    <row r="46" spans="1:14" ht="12.75" customHeight="1">
      <c r="A46" s="21">
        <v>39</v>
      </c>
      <c r="B46" s="119" t="s">
        <v>250</v>
      </c>
      <c r="C46" s="88" t="s">
        <v>123</v>
      </c>
      <c r="D46" s="21">
        <v>2006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12</v>
      </c>
      <c r="N46" s="28">
        <f t="shared" si="0"/>
        <v>12</v>
      </c>
    </row>
    <row r="47" spans="1:14" ht="12.75" customHeight="1">
      <c r="A47" s="21">
        <v>40</v>
      </c>
      <c r="B47" s="37" t="s">
        <v>251</v>
      </c>
      <c r="C47" s="88" t="s">
        <v>74</v>
      </c>
      <c r="D47" s="21">
        <v>2006</v>
      </c>
      <c r="E47" s="31">
        <v>0</v>
      </c>
      <c r="F47" s="31">
        <v>0</v>
      </c>
      <c r="G47" s="31">
        <v>0</v>
      </c>
      <c r="H47" s="34">
        <v>0</v>
      </c>
      <c r="I47" s="31">
        <v>0</v>
      </c>
      <c r="J47" s="68">
        <v>10.08</v>
      </c>
      <c r="K47" s="31">
        <v>0</v>
      </c>
      <c r="L47" s="31">
        <v>0</v>
      </c>
      <c r="M47" s="26">
        <v>0</v>
      </c>
      <c r="N47" s="28">
        <f t="shared" si="0"/>
        <v>10.08</v>
      </c>
    </row>
    <row r="48" spans="1:14" ht="12.75" customHeight="1">
      <c r="A48" s="21">
        <v>41</v>
      </c>
      <c r="B48" s="119" t="s">
        <v>252</v>
      </c>
      <c r="C48" s="88" t="s">
        <v>74</v>
      </c>
      <c r="D48" s="21">
        <v>2005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9.5</v>
      </c>
      <c r="N48" s="28">
        <f t="shared" si="0"/>
        <v>9.5</v>
      </c>
    </row>
    <row r="49" spans="1:14" ht="12.75" customHeight="1">
      <c r="A49" s="21">
        <v>42</v>
      </c>
      <c r="B49" s="37" t="s">
        <v>253</v>
      </c>
      <c r="C49" s="39" t="s">
        <v>100</v>
      </c>
      <c r="D49" s="21">
        <v>2005</v>
      </c>
      <c r="E49" s="31">
        <v>0</v>
      </c>
      <c r="F49" s="31">
        <v>0</v>
      </c>
      <c r="G49" s="34">
        <v>9</v>
      </c>
      <c r="H49" s="34">
        <v>0</v>
      </c>
      <c r="I49" s="31">
        <v>0</v>
      </c>
      <c r="J49" s="31">
        <v>0</v>
      </c>
      <c r="K49" s="31">
        <v>0</v>
      </c>
      <c r="L49" s="31">
        <v>0</v>
      </c>
      <c r="M49" s="26">
        <v>0</v>
      </c>
      <c r="N49" s="28">
        <f t="shared" si="0"/>
        <v>9</v>
      </c>
    </row>
    <row r="50" spans="1:14" ht="12.75" customHeight="1">
      <c r="A50" s="21">
        <v>42</v>
      </c>
      <c r="B50" s="37" t="s">
        <v>254</v>
      </c>
      <c r="C50" s="88" t="s">
        <v>255</v>
      </c>
      <c r="D50" s="21">
        <v>2006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9</v>
      </c>
      <c r="L50" s="31">
        <v>0</v>
      </c>
      <c r="M50" s="26">
        <v>0</v>
      </c>
      <c r="N50" s="28">
        <f t="shared" si="0"/>
        <v>9</v>
      </c>
    </row>
    <row r="51" spans="1:14" ht="12.75" customHeight="1">
      <c r="A51" s="21">
        <v>44</v>
      </c>
      <c r="B51" s="94" t="s">
        <v>256</v>
      </c>
      <c r="C51" s="39" t="s">
        <v>97</v>
      </c>
      <c r="D51" s="21">
        <v>2006</v>
      </c>
      <c r="E51" s="31">
        <v>0</v>
      </c>
      <c r="F51" s="31">
        <v>0</v>
      </c>
      <c r="G51" s="31">
        <v>0</v>
      </c>
      <c r="H51" s="34">
        <v>0</v>
      </c>
      <c r="I51" s="31">
        <v>0</v>
      </c>
      <c r="J51" s="68">
        <v>6.048</v>
      </c>
      <c r="K51" s="31">
        <v>0</v>
      </c>
      <c r="L51" s="31">
        <v>0</v>
      </c>
      <c r="M51" s="26">
        <v>0</v>
      </c>
      <c r="N51" s="28">
        <f t="shared" si="0"/>
        <v>6.048</v>
      </c>
    </row>
    <row r="52" spans="1:14" ht="12.75" customHeight="1">
      <c r="A52" s="21">
        <v>45</v>
      </c>
      <c r="B52" s="37" t="s">
        <v>257</v>
      </c>
      <c r="C52" s="88" t="s">
        <v>117</v>
      </c>
      <c r="D52" s="21">
        <v>2005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4">
        <v>5.5</v>
      </c>
      <c r="L52" s="31">
        <v>0</v>
      </c>
      <c r="M52" s="26">
        <v>0</v>
      </c>
      <c r="N52" s="28">
        <f t="shared" si="0"/>
        <v>5.5</v>
      </c>
    </row>
    <row r="53" spans="1:14" ht="12.75" customHeight="1">
      <c r="A53" s="21">
        <v>46</v>
      </c>
      <c r="B53" s="119" t="s">
        <v>258</v>
      </c>
      <c r="C53" s="88" t="s">
        <v>46</v>
      </c>
      <c r="D53" s="21">
        <v>2005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5</v>
      </c>
      <c r="N53" s="28">
        <f t="shared" si="0"/>
        <v>5</v>
      </c>
    </row>
    <row r="54" spans="1:14" ht="12.75" customHeight="1">
      <c r="A54" s="21">
        <v>47</v>
      </c>
      <c r="B54" s="119" t="s">
        <v>259</v>
      </c>
      <c r="C54" s="88" t="s">
        <v>58</v>
      </c>
      <c r="D54" s="21">
        <v>2005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3</v>
      </c>
      <c r="N54" s="28">
        <f t="shared" si="0"/>
        <v>3</v>
      </c>
    </row>
    <row r="55" spans="1:14" ht="12.75" customHeight="1">
      <c r="A55" s="21">
        <v>48</v>
      </c>
      <c r="B55" s="94" t="s">
        <v>260</v>
      </c>
      <c r="C55" s="90" t="s">
        <v>51</v>
      </c>
      <c r="D55" s="21">
        <v>2005</v>
      </c>
      <c r="E55" s="31">
        <v>0</v>
      </c>
      <c r="F55" s="31">
        <v>0</v>
      </c>
      <c r="G55" s="34">
        <v>0</v>
      </c>
      <c r="H55" s="34">
        <v>0</v>
      </c>
      <c r="I55" s="31">
        <v>0</v>
      </c>
      <c r="J55" s="31">
        <v>0</v>
      </c>
      <c r="K55" s="34">
        <v>2.5</v>
      </c>
      <c r="L55" s="31">
        <v>0</v>
      </c>
      <c r="M55" s="26">
        <v>0</v>
      </c>
      <c r="N55" s="28">
        <f t="shared" si="0"/>
        <v>2.5</v>
      </c>
    </row>
    <row r="56" spans="1:14" ht="12.75" customHeight="1">
      <c r="A56" s="21">
        <v>48</v>
      </c>
      <c r="B56" s="37" t="s">
        <v>261</v>
      </c>
      <c r="C56" s="88" t="s">
        <v>136</v>
      </c>
      <c r="D56" s="21">
        <v>2005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4">
        <v>2.5</v>
      </c>
      <c r="L56" s="31">
        <v>0</v>
      </c>
      <c r="M56" s="26">
        <v>0</v>
      </c>
      <c r="N56" s="28">
        <f t="shared" si="0"/>
        <v>2.5</v>
      </c>
    </row>
    <row r="57" spans="1:14" ht="12.75" customHeight="1">
      <c r="A57" s="21">
        <v>50</v>
      </c>
      <c r="B57" s="94" t="s">
        <v>262</v>
      </c>
      <c r="C57" s="39" t="s">
        <v>142</v>
      </c>
      <c r="D57" s="21">
        <v>2006</v>
      </c>
      <c r="E57" s="31">
        <v>0</v>
      </c>
      <c r="F57" s="31">
        <v>0</v>
      </c>
      <c r="G57" s="31">
        <v>0</v>
      </c>
      <c r="H57" s="34">
        <v>2.4000000000000004</v>
      </c>
      <c r="I57" s="31">
        <v>0</v>
      </c>
      <c r="J57" s="34">
        <v>0</v>
      </c>
      <c r="K57" s="31">
        <v>0</v>
      </c>
      <c r="L57" s="31">
        <v>0</v>
      </c>
      <c r="M57" s="26">
        <v>0</v>
      </c>
      <c r="N57" s="28">
        <f t="shared" si="0"/>
        <v>2.4000000000000004</v>
      </c>
    </row>
    <row r="58" spans="1:14" ht="12.75" customHeight="1">
      <c r="A58" s="21">
        <v>51</v>
      </c>
      <c r="B58" s="87" t="s">
        <v>263</v>
      </c>
      <c r="C58" s="39" t="s">
        <v>32</v>
      </c>
      <c r="D58" s="21">
        <v>2006</v>
      </c>
      <c r="E58" s="31">
        <v>0</v>
      </c>
      <c r="F58" s="31">
        <v>0</v>
      </c>
      <c r="G58" s="31">
        <v>0</v>
      </c>
      <c r="H58" s="34">
        <v>1.6</v>
      </c>
      <c r="I58" s="31">
        <v>0</v>
      </c>
      <c r="J58" s="34">
        <v>0</v>
      </c>
      <c r="K58" s="31">
        <v>0</v>
      </c>
      <c r="L58" s="31">
        <v>0</v>
      </c>
      <c r="M58" s="26">
        <v>0</v>
      </c>
      <c r="N58" s="28">
        <f t="shared" si="0"/>
        <v>1.6</v>
      </c>
    </row>
    <row r="59" spans="1:14" ht="12.75" customHeight="1">
      <c r="A59" s="21">
        <v>52</v>
      </c>
      <c r="B59" s="37" t="s">
        <v>264</v>
      </c>
      <c r="C59" s="88" t="s">
        <v>58</v>
      </c>
      <c r="D59" s="21">
        <v>2005</v>
      </c>
      <c r="E59" s="31">
        <v>0</v>
      </c>
      <c r="F59" s="31">
        <v>0</v>
      </c>
      <c r="G59" s="34">
        <v>1</v>
      </c>
      <c r="H59" s="34">
        <v>0</v>
      </c>
      <c r="I59" s="31">
        <v>0</v>
      </c>
      <c r="J59" s="31">
        <v>0</v>
      </c>
      <c r="K59" s="31">
        <v>0</v>
      </c>
      <c r="L59" s="31">
        <v>0</v>
      </c>
      <c r="M59" s="26">
        <v>0</v>
      </c>
      <c r="N59" s="28">
        <f t="shared" si="0"/>
        <v>1</v>
      </c>
    </row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N5:N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25390625" style="1" customWidth="1"/>
    <col min="2" max="2" width="22.50390625" style="1" customWidth="1"/>
    <col min="3" max="3" width="18.50390625" style="1" customWidth="1"/>
    <col min="4" max="4" width="7.875" style="1" customWidth="1"/>
    <col min="5" max="5" width="10.875" style="1" customWidth="1"/>
    <col min="6" max="9" width="10.75390625" style="1" customWidth="1"/>
    <col min="10" max="11" width="10.75390625" style="2" customWidth="1"/>
    <col min="12" max="12" width="10.75390625" style="121" customWidth="1"/>
    <col min="13" max="16384" width="7.87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spans="1:12" ht="12.75" customHeight="1">
      <c r="A2" s="41"/>
      <c r="D2" s="41"/>
      <c r="E2" s="41"/>
      <c r="F2" s="41"/>
      <c r="G2" s="41"/>
      <c r="H2" s="41"/>
      <c r="I2" s="41"/>
      <c r="J2" s="42"/>
      <c r="K2" s="42"/>
      <c r="L2" s="46"/>
    </row>
    <row r="3" spans="1:12" s="43" customFormat="1" ht="17.25" customHeight="1">
      <c r="A3" s="96" t="s">
        <v>265</v>
      </c>
      <c r="B3" s="44"/>
      <c r="C3" s="44"/>
      <c r="D3" s="44"/>
      <c r="E3" s="44"/>
      <c r="F3" s="44"/>
      <c r="G3" s="44"/>
      <c r="H3" s="44"/>
      <c r="I3" s="44"/>
      <c r="J3" s="48"/>
      <c r="K3" s="48"/>
      <c r="L3" s="122"/>
    </row>
    <row r="4" spans="1:12" ht="12.75" customHeight="1">
      <c r="A4" s="41"/>
      <c r="D4" s="41"/>
      <c r="E4" s="41"/>
      <c r="F4" s="41"/>
      <c r="G4" s="41"/>
      <c r="H4" s="41"/>
      <c r="I4" s="41"/>
      <c r="J4" s="42"/>
      <c r="K4" s="42"/>
      <c r="L4" s="46"/>
    </row>
    <row r="5" spans="1:12" ht="12.75" customHeight="1">
      <c r="A5" s="41"/>
      <c r="D5" s="41"/>
      <c r="E5" s="41"/>
      <c r="F5" s="41"/>
      <c r="G5" s="41"/>
      <c r="H5" s="41"/>
      <c r="I5" s="41"/>
      <c r="J5" s="42"/>
      <c r="K5" s="42"/>
      <c r="L5" s="46"/>
    </row>
    <row r="6" spans="1:12" ht="24" customHeight="1">
      <c r="A6" s="16" t="s">
        <v>2</v>
      </c>
      <c r="B6" s="123" t="s">
        <v>3</v>
      </c>
      <c r="C6" s="123" t="s">
        <v>4</v>
      </c>
      <c r="D6" s="16" t="s">
        <v>65</v>
      </c>
      <c r="E6" s="124" t="s">
        <v>266</v>
      </c>
      <c r="F6" s="16" t="s">
        <v>69</v>
      </c>
      <c r="G6" s="16" t="s">
        <v>267</v>
      </c>
      <c r="H6" s="16" t="s">
        <v>160</v>
      </c>
      <c r="I6" s="16" t="s">
        <v>268</v>
      </c>
      <c r="J6" s="15" t="s">
        <v>159</v>
      </c>
      <c r="K6" s="16" t="s">
        <v>70</v>
      </c>
      <c r="L6" s="16" t="s">
        <v>71</v>
      </c>
    </row>
    <row r="7" spans="1:12" ht="12.75" customHeight="1">
      <c r="A7" s="16"/>
      <c r="B7" s="16"/>
      <c r="C7" s="16"/>
      <c r="D7" s="16"/>
      <c r="E7" s="125">
        <v>43708</v>
      </c>
      <c r="F7" s="55">
        <v>43593</v>
      </c>
      <c r="G7" s="55">
        <v>43625</v>
      </c>
      <c r="H7" s="18" t="s">
        <v>161</v>
      </c>
      <c r="I7" s="55">
        <v>43732</v>
      </c>
      <c r="J7" s="118">
        <v>44085</v>
      </c>
      <c r="K7" s="56">
        <v>44136</v>
      </c>
      <c r="L7" s="16"/>
    </row>
    <row r="8" spans="1:12" ht="12.75" customHeight="1">
      <c r="A8" s="16"/>
      <c r="B8" s="16"/>
      <c r="C8" s="16"/>
      <c r="D8" s="16"/>
      <c r="E8" s="126">
        <v>1</v>
      </c>
      <c r="F8" s="18" t="s">
        <v>106</v>
      </c>
      <c r="G8" s="18" t="s">
        <v>269</v>
      </c>
      <c r="H8" s="18" t="s">
        <v>106</v>
      </c>
      <c r="I8" s="19" t="s">
        <v>270</v>
      </c>
      <c r="J8" s="19" t="s">
        <v>271</v>
      </c>
      <c r="K8" s="20" t="s">
        <v>18</v>
      </c>
      <c r="L8" s="16"/>
    </row>
    <row r="9" spans="1:12" ht="15" customHeight="1">
      <c r="A9" s="57">
        <v>1</v>
      </c>
      <c r="B9" s="100" t="s">
        <v>210</v>
      </c>
      <c r="C9" s="100" t="s">
        <v>37</v>
      </c>
      <c r="D9" s="127">
        <v>2006</v>
      </c>
      <c r="E9" s="31">
        <v>0</v>
      </c>
      <c r="F9" s="31">
        <v>0</v>
      </c>
      <c r="G9" s="34">
        <v>80</v>
      </c>
      <c r="H9" s="31">
        <v>0</v>
      </c>
      <c r="I9" s="34">
        <v>0</v>
      </c>
      <c r="J9" s="34">
        <v>74</v>
      </c>
      <c r="K9" s="36">
        <v>76</v>
      </c>
      <c r="L9" s="128">
        <f aca="true" t="shared" si="0" ref="L9:L62">LARGE(E9:E9,1)+LARGE(F9:K9,1)+LARGE(F9:K9,2)+LARGE(F9:K9,3)</f>
        <v>230</v>
      </c>
    </row>
    <row r="10" spans="1:12" ht="15" customHeight="1">
      <c r="A10" s="57">
        <v>2</v>
      </c>
      <c r="B10" s="100" t="s">
        <v>216</v>
      </c>
      <c r="C10" s="100" t="s">
        <v>272</v>
      </c>
      <c r="D10" s="129">
        <v>2005</v>
      </c>
      <c r="E10" s="68">
        <v>1.5</v>
      </c>
      <c r="F10" s="34">
        <v>65</v>
      </c>
      <c r="G10" s="68">
        <v>76.8</v>
      </c>
      <c r="H10" s="34">
        <v>14</v>
      </c>
      <c r="I10" s="31">
        <v>0</v>
      </c>
      <c r="J10" s="34">
        <v>48.1</v>
      </c>
      <c r="K10" s="36">
        <v>61.75</v>
      </c>
      <c r="L10" s="128">
        <f t="shared" si="0"/>
        <v>205.05</v>
      </c>
    </row>
    <row r="11" spans="1:12" ht="15" customHeight="1">
      <c r="A11" s="57">
        <v>3</v>
      </c>
      <c r="B11" s="102" t="s">
        <v>213</v>
      </c>
      <c r="C11" s="100" t="s">
        <v>74</v>
      </c>
      <c r="D11" s="129">
        <v>2005</v>
      </c>
      <c r="E11" s="31">
        <v>0</v>
      </c>
      <c r="F11" s="34">
        <v>24</v>
      </c>
      <c r="G11" s="68">
        <v>35.52</v>
      </c>
      <c r="H11" s="34">
        <v>31</v>
      </c>
      <c r="I11" s="31">
        <v>0</v>
      </c>
      <c r="J11" s="34">
        <v>37.74</v>
      </c>
      <c r="K11" s="36">
        <v>95</v>
      </c>
      <c r="L11" s="128">
        <f t="shared" si="0"/>
        <v>168.26000000000002</v>
      </c>
    </row>
    <row r="12" spans="1:12" ht="15" customHeight="1">
      <c r="A12" s="57">
        <v>4</v>
      </c>
      <c r="B12" s="102" t="s">
        <v>219</v>
      </c>
      <c r="C12" s="91" t="s">
        <v>21</v>
      </c>
      <c r="D12" s="129">
        <v>2005</v>
      </c>
      <c r="E12" s="31">
        <v>0</v>
      </c>
      <c r="F12" s="34">
        <v>20</v>
      </c>
      <c r="G12" s="68">
        <v>62.4</v>
      </c>
      <c r="H12" s="34">
        <v>55</v>
      </c>
      <c r="I12" s="31">
        <v>0</v>
      </c>
      <c r="J12" s="34">
        <v>31.82</v>
      </c>
      <c r="K12" s="26">
        <v>0</v>
      </c>
      <c r="L12" s="128">
        <f t="shared" si="0"/>
        <v>149.22</v>
      </c>
    </row>
    <row r="13" spans="1:12" ht="15" customHeight="1">
      <c r="A13" s="57">
        <v>5</v>
      </c>
      <c r="B13" s="100" t="s">
        <v>211</v>
      </c>
      <c r="C13" s="100" t="s">
        <v>37</v>
      </c>
      <c r="D13" s="127">
        <v>2006</v>
      </c>
      <c r="E13" s="31">
        <v>0</v>
      </c>
      <c r="F13" s="31">
        <v>0</v>
      </c>
      <c r="G13" s="34">
        <v>37.6</v>
      </c>
      <c r="H13" s="31">
        <v>0</v>
      </c>
      <c r="I13" s="34">
        <v>0</v>
      </c>
      <c r="J13" s="34">
        <v>59.2</v>
      </c>
      <c r="K13" s="36">
        <v>48.45</v>
      </c>
      <c r="L13" s="128">
        <f t="shared" si="0"/>
        <v>145.25</v>
      </c>
    </row>
    <row r="14" spans="1:12" ht="15" customHeight="1">
      <c r="A14" s="57">
        <v>6</v>
      </c>
      <c r="B14" s="100" t="s">
        <v>209</v>
      </c>
      <c r="C14" s="100" t="s">
        <v>32</v>
      </c>
      <c r="D14" s="129">
        <v>2005</v>
      </c>
      <c r="E14" s="31">
        <v>0</v>
      </c>
      <c r="F14" s="34">
        <v>51</v>
      </c>
      <c r="G14" s="68">
        <v>19.2</v>
      </c>
      <c r="H14" s="34">
        <v>37</v>
      </c>
      <c r="I14" s="31">
        <v>0</v>
      </c>
      <c r="J14" s="34">
        <v>34.78</v>
      </c>
      <c r="K14" s="36">
        <v>22.8</v>
      </c>
      <c r="L14" s="128">
        <f t="shared" si="0"/>
        <v>122.78</v>
      </c>
    </row>
    <row r="15" spans="1:12" ht="15" customHeight="1">
      <c r="A15" s="57">
        <v>7</v>
      </c>
      <c r="B15" s="100" t="s">
        <v>212</v>
      </c>
      <c r="C15" s="100" t="s">
        <v>79</v>
      </c>
      <c r="D15" s="129">
        <v>2005</v>
      </c>
      <c r="E15" s="31">
        <v>0</v>
      </c>
      <c r="F15" s="34">
        <v>12</v>
      </c>
      <c r="G15" s="68">
        <v>38.4</v>
      </c>
      <c r="H15" s="34">
        <v>65</v>
      </c>
      <c r="I15" s="31">
        <v>0</v>
      </c>
      <c r="J15" s="34">
        <v>8.88</v>
      </c>
      <c r="K15" s="36">
        <v>8.55</v>
      </c>
      <c r="L15" s="128">
        <f t="shared" si="0"/>
        <v>115.4</v>
      </c>
    </row>
    <row r="16" spans="1:12" ht="15" customHeight="1">
      <c r="A16" s="57">
        <v>8</v>
      </c>
      <c r="B16" s="100" t="s">
        <v>235</v>
      </c>
      <c r="C16" s="100" t="s">
        <v>74</v>
      </c>
      <c r="D16" s="129">
        <v>2005</v>
      </c>
      <c r="E16" s="31">
        <v>0</v>
      </c>
      <c r="F16" s="34">
        <v>34</v>
      </c>
      <c r="G16" s="68">
        <v>45.12</v>
      </c>
      <c r="H16" s="31">
        <v>0</v>
      </c>
      <c r="I16" s="31">
        <v>0</v>
      </c>
      <c r="J16" s="31">
        <v>0</v>
      </c>
      <c r="K16" s="103">
        <v>24.7</v>
      </c>
      <c r="L16" s="128">
        <f t="shared" si="0"/>
        <v>103.82000000000001</v>
      </c>
    </row>
    <row r="17" spans="1:12" ht="15" customHeight="1">
      <c r="A17" s="57">
        <v>9</v>
      </c>
      <c r="B17" s="100" t="s">
        <v>214</v>
      </c>
      <c r="C17" s="100" t="s">
        <v>37</v>
      </c>
      <c r="D17" s="129">
        <v>2005</v>
      </c>
      <c r="E17" s="31">
        <v>0</v>
      </c>
      <c r="F17" s="34">
        <v>37</v>
      </c>
      <c r="G17" s="34">
        <v>0</v>
      </c>
      <c r="H17" s="34">
        <v>34</v>
      </c>
      <c r="I17" s="31">
        <v>0</v>
      </c>
      <c r="J17" s="34">
        <v>20.72</v>
      </c>
      <c r="K17" s="36">
        <v>32.3</v>
      </c>
      <c r="L17" s="128">
        <f t="shared" si="0"/>
        <v>103.3</v>
      </c>
    </row>
    <row r="18" spans="1:12" ht="15" customHeight="1">
      <c r="A18" s="57">
        <v>10</v>
      </c>
      <c r="B18" s="100" t="s">
        <v>222</v>
      </c>
      <c r="C18" s="100" t="s">
        <v>32</v>
      </c>
      <c r="D18" s="127">
        <v>2006</v>
      </c>
      <c r="E18" s="31">
        <v>0</v>
      </c>
      <c r="F18" s="31">
        <v>0</v>
      </c>
      <c r="G18" s="34">
        <v>12.8</v>
      </c>
      <c r="H18" s="31">
        <v>0</v>
      </c>
      <c r="I18" s="31">
        <v>34.56</v>
      </c>
      <c r="J18" s="31">
        <v>0</v>
      </c>
      <c r="K18" s="103">
        <v>52.25</v>
      </c>
      <c r="L18" s="128">
        <f t="shared" si="0"/>
        <v>99.61</v>
      </c>
    </row>
    <row r="19" spans="1:12" ht="15" customHeight="1">
      <c r="A19" s="57">
        <v>11</v>
      </c>
      <c r="B19" s="100" t="s">
        <v>230</v>
      </c>
      <c r="C19" s="100" t="s">
        <v>273</v>
      </c>
      <c r="D19" s="127">
        <v>2006</v>
      </c>
      <c r="E19" s="31">
        <v>0</v>
      </c>
      <c r="F19" s="31">
        <v>0</v>
      </c>
      <c r="G19" s="34">
        <v>52</v>
      </c>
      <c r="H19" s="31">
        <v>0</v>
      </c>
      <c r="I19" s="34">
        <v>0</v>
      </c>
      <c r="J19" s="34">
        <v>16.28</v>
      </c>
      <c r="K19" s="36">
        <v>29.45</v>
      </c>
      <c r="L19" s="128">
        <f t="shared" si="0"/>
        <v>97.73</v>
      </c>
    </row>
    <row r="20" spans="1:12" ht="15" customHeight="1">
      <c r="A20" s="57">
        <v>12</v>
      </c>
      <c r="B20" s="100" t="s">
        <v>233</v>
      </c>
      <c r="C20" s="100" t="s">
        <v>79</v>
      </c>
      <c r="D20" s="127">
        <v>2006</v>
      </c>
      <c r="E20" s="31">
        <v>0</v>
      </c>
      <c r="F20" s="31">
        <v>0</v>
      </c>
      <c r="G20" s="34">
        <v>24.8</v>
      </c>
      <c r="H20" s="31">
        <v>0</v>
      </c>
      <c r="I20" s="34">
        <v>0</v>
      </c>
      <c r="J20" s="34">
        <v>24.05</v>
      </c>
      <c r="K20" s="36">
        <v>40.85</v>
      </c>
      <c r="L20" s="128">
        <f t="shared" si="0"/>
        <v>89.7</v>
      </c>
    </row>
    <row r="21" spans="1:12" ht="15" customHeight="1">
      <c r="A21" s="57">
        <v>13</v>
      </c>
      <c r="B21" s="100" t="s">
        <v>217</v>
      </c>
      <c r="C21" s="100" t="s">
        <v>274</v>
      </c>
      <c r="D21" s="127">
        <v>2006</v>
      </c>
      <c r="E21" s="31">
        <v>0</v>
      </c>
      <c r="F21" s="31">
        <v>0</v>
      </c>
      <c r="G21" s="34">
        <v>17.6</v>
      </c>
      <c r="H21" s="31">
        <v>0</v>
      </c>
      <c r="I21" s="31">
        <v>43.2</v>
      </c>
      <c r="J21" s="34">
        <v>27.38</v>
      </c>
      <c r="K21" s="36">
        <v>11.4</v>
      </c>
      <c r="L21" s="128">
        <f t="shared" si="0"/>
        <v>88.18</v>
      </c>
    </row>
    <row r="22" spans="1:12" ht="15" customHeight="1">
      <c r="A22" s="57">
        <v>14</v>
      </c>
      <c r="B22" s="100" t="s">
        <v>223</v>
      </c>
      <c r="C22" s="100" t="s">
        <v>74</v>
      </c>
      <c r="D22" s="127">
        <v>2006</v>
      </c>
      <c r="E22" s="31">
        <v>0</v>
      </c>
      <c r="F22" s="31">
        <v>0</v>
      </c>
      <c r="G22" s="34">
        <v>29.6</v>
      </c>
      <c r="H22" s="31">
        <v>0</v>
      </c>
      <c r="I22" s="31">
        <v>15.984000000000002</v>
      </c>
      <c r="J22" s="34">
        <v>10.36</v>
      </c>
      <c r="K22" s="36">
        <v>38</v>
      </c>
      <c r="L22" s="128">
        <f t="shared" si="0"/>
        <v>83.584</v>
      </c>
    </row>
    <row r="23" spans="1:12" ht="15" customHeight="1">
      <c r="A23" s="57">
        <v>15</v>
      </c>
      <c r="B23" s="100" t="s">
        <v>215</v>
      </c>
      <c r="C23" s="100" t="s">
        <v>275</v>
      </c>
      <c r="D23" s="127">
        <v>2006</v>
      </c>
      <c r="E23" s="31">
        <v>0</v>
      </c>
      <c r="F23" s="31">
        <v>0</v>
      </c>
      <c r="G23" s="34">
        <v>20.8</v>
      </c>
      <c r="H23" s="31">
        <v>0</v>
      </c>
      <c r="I23" s="31">
        <v>20.304000000000002</v>
      </c>
      <c r="J23" s="34">
        <v>13.32</v>
      </c>
      <c r="K23" s="36">
        <v>35.15</v>
      </c>
      <c r="L23" s="128">
        <f t="shared" si="0"/>
        <v>76.254</v>
      </c>
    </row>
    <row r="24" spans="1:12" ht="15" customHeight="1">
      <c r="A24" s="57">
        <v>16</v>
      </c>
      <c r="B24" s="100" t="s">
        <v>220</v>
      </c>
      <c r="C24" s="100" t="s">
        <v>32</v>
      </c>
      <c r="D24" s="129">
        <v>2005</v>
      </c>
      <c r="E24" s="31">
        <v>0</v>
      </c>
      <c r="F24" s="34">
        <v>26</v>
      </c>
      <c r="G24" s="68">
        <v>23.04</v>
      </c>
      <c r="H24" s="31">
        <v>0</v>
      </c>
      <c r="I24" s="31">
        <v>0</v>
      </c>
      <c r="J24" s="34">
        <v>24.05</v>
      </c>
      <c r="K24" s="36">
        <v>17.1</v>
      </c>
      <c r="L24" s="128">
        <f t="shared" si="0"/>
        <v>73.09</v>
      </c>
    </row>
    <row r="25" spans="1:12" ht="15" customHeight="1">
      <c r="A25" s="57">
        <v>17</v>
      </c>
      <c r="B25" s="100" t="s">
        <v>228</v>
      </c>
      <c r="C25" s="100" t="s">
        <v>136</v>
      </c>
      <c r="D25" s="129">
        <v>2005</v>
      </c>
      <c r="E25" s="31">
        <v>0</v>
      </c>
      <c r="F25" s="31">
        <v>0</v>
      </c>
      <c r="G25" s="68">
        <v>6.72</v>
      </c>
      <c r="H25" s="31">
        <v>0</v>
      </c>
      <c r="I25" s="31">
        <v>0</v>
      </c>
      <c r="J25" s="34">
        <v>19.24</v>
      </c>
      <c r="K25" s="36">
        <v>44.65</v>
      </c>
      <c r="L25" s="128">
        <f t="shared" si="0"/>
        <v>70.61</v>
      </c>
    </row>
    <row r="26" spans="1:12" ht="15" customHeight="1">
      <c r="A26" s="57">
        <v>18</v>
      </c>
      <c r="B26" s="100" t="s">
        <v>237</v>
      </c>
      <c r="C26" s="100" t="s">
        <v>276</v>
      </c>
      <c r="D26" s="129">
        <v>2005</v>
      </c>
      <c r="E26" s="31">
        <v>0</v>
      </c>
      <c r="F26" s="31">
        <v>0</v>
      </c>
      <c r="G26" s="68">
        <v>7.68</v>
      </c>
      <c r="H26" s="34">
        <v>47</v>
      </c>
      <c r="I26" s="31">
        <v>0</v>
      </c>
      <c r="J26" s="31">
        <v>0</v>
      </c>
      <c r="K26" s="103">
        <v>15.2</v>
      </c>
      <c r="L26" s="128">
        <f t="shared" si="0"/>
        <v>69.88</v>
      </c>
    </row>
    <row r="27" spans="1:12" ht="15" customHeight="1">
      <c r="A27" s="57">
        <v>19</v>
      </c>
      <c r="B27" s="100" t="s">
        <v>221</v>
      </c>
      <c r="C27" s="100" t="s">
        <v>277</v>
      </c>
      <c r="D27" s="127">
        <v>2006</v>
      </c>
      <c r="E27" s="31">
        <v>0</v>
      </c>
      <c r="F27" s="31">
        <v>0</v>
      </c>
      <c r="G27" s="34">
        <v>5.6</v>
      </c>
      <c r="H27" s="31">
        <v>0</v>
      </c>
      <c r="I27" s="31">
        <v>18.576</v>
      </c>
      <c r="J27" s="34">
        <v>40.7</v>
      </c>
      <c r="K27" s="26">
        <v>0</v>
      </c>
      <c r="L27" s="128">
        <f t="shared" si="0"/>
        <v>64.876</v>
      </c>
    </row>
    <row r="28" spans="1:12" ht="15" customHeight="1">
      <c r="A28" s="57">
        <v>20</v>
      </c>
      <c r="B28" s="102" t="s">
        <v>227</v>
      </c>
      <c r="C28" s="91" t="s">
        <v>77</v>
      </c>
      <c r="D28" s="129">
        <v>2005</v>
      </c>
      <c r="E28" s="31">
        <v>0</v>
      </c>
      <c r="F28" s="31">
        <v>0</v>
      </c>
      <c r="G28" s="68">
        <v>24.96</v>
      </c>
      <c r="H28" s="34">
        <v>24</v>
      </c>
      <c r="I28" s="31">
        <v>0</v>
      </c>
      <c r="J28" s="34">
        <v>14.8</v>
      </c>
      <c r="K28" s="36">
        <v>13.3</v>
      </c>
      <c r="L28" s="128">
        <f t="shared" si="0"/>
        <v>63.760000000000005</v>
      </c>
    </row>
    <row r="29" spans="1:12" ht="15" customHeight="1">
      <c r="A29" s="57">
        <v>21</v>
      </c>
      <c r="B29" s="100" t="s">
        <v>278</v>
      </c>
      <c r="C29" s="100" t="s">
        <v>74</v>
      </c>
      <c r="D29" s="129">
        <v>2005</v>
      </c>
      <c r="E29" s="31">
        <v>0</v>
      </c>
      <c r="F29" s="31">
        <v>0</v>
      </c>
      <c r="G29" s="68">
        <v>52.8</v>
      </c>
      <c r="H29" s="31">
        <v>0</v>
      </c>
      <c r="I29" s="31">
        <v>0</v>
      </c>
      <c r="J29" s="31">
        <v>0</v>
      </c>
      <c r="K29" s="26">
        <v>0</v>
      </c>
      <c r="L29" s="128">
        <f t="shared" si="0"/>
        <v>52.8</v>
      </c>
    </row>
    <row r="30" spans="1:12" ht="15" customHeight="1">
      <c r="A30" s="57">
        <v>22</v>
      </c>
      <c r="B30" s="100" t="s">
        <v>279</v>
      </c>
      <c r="C30" s="91" t="s">
        <v>63</v>
      </c>
      <c r="D30" s="129">
        <v>2005</v>
      </c>
      <c r="E30" s="31">
        <v>0</v>
      </c>
      <c r="F30" s="34">
        <v>47</v>
      </c>
      <c r="G30" s="34">
        <v>0</v>
      </c>
      <c r="H30" s="34">
        <v>4</v>
      </c>
      <c r="I30" s="31">
        <v>0</v>
      </c>
      <c r="J30" s="31">
        <v>0</v>
      </c>
      <c r="K30" s="26">
        <v>0</v>
      </c>
      <c r="L30" s="128">
        <f t="shared" si="0"/>
        <v>51</v>
      </c>
    </row>
    <row r="31" spans="1:12" ht="15" customHeight="1">
      <c r="A31" s="57">
        <v>23</v>
      </c>
      <c r="B31" s="100" t="s">
        <v>225</v>
      </c>
      <c r="C31" s="100" t="s">
        <v>97</v>
      </c>
      <c r="D31" s="129">
        <v>2005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4">
        <v>17.76</v>
      </c>
      <c r="K31" s="34">
        <v>26.6</v>
      </c>
      <c r="L31" s="128">
        <f t="shared" si="0"/>
        <v>44.36</v>
      </c>
    </row>
    <row r="32" spans="1:12" ht="15" customHeight="1">
      <c r="A32" s="57">
        <v>24</v>
      </c>
      <c r="B32" s="102" t="s">
        <v>224</v>
      </c>
      <c r="C32" s="91" t="s">
        <v>37</v>
      </c>
      <c r="D32" s="129">
        <v>2005</v>
      </c>
      <c r="E32" s="31">
        <v>0</v>
      </c>
      <c r="F32" s="34">
        <v>15</v>
      </c>
      <c r="G32" s="68">
        <v>21.12</v>
      </c>
      <c r="H32" s="34">
        <v>6</v>
      </c>
      <c r="I32" s="31">
        <v>0</v>
      </c>
      <c r="J32" s="31">
        <v>0</v>
      </c>
      <c r="K32" s="26">
        <v>0</v>
      </c>
      <c r="L32" s="128">
        <f t="shared" si="0"/>
        <v>42.120000000000005</v>
      </c>
    </row>
    <row r="33" spans="1:12" ht="15" customHeight="1">
      <c r="A33" s="57">
        <v>25</v>
      </c>
      <c r="B33" s="100" t="s">
        <v>280</v>
      </c>
      <c r="C33" s="100" t="s">
        <v>142</v>
      </c>
      <c r="D33" s="129">
        <v>2005</v>
      </c>
      <c r="E33" s="31">
        <v>0</v>
      </c>
      <c r="F33" s="34">
        <v>40</v>
      </c>
      <c r="G33" s="34">
        <v>0</v>
      </c>
      <c r="H33" s="31">
        <v>0</v>
      </c>
      <c r="I33" s="31">
        <v>0</v>
      </c>
      <c r="J33" s="31">
        <v>0</v>
      </c>
      <c r="K33" s="26">
        <v>0</v>
      </c>
      <c r="L33" s="128">
        <f t="shared" si="0"/>
        <v>40</v>
      </c>
    </row>
    <row r="34" spans="1:12" ht="15" customHeight="1">
      <c r="A34" s="57">
        <v>26</v>
      </c>
      <c r="B34" s="100" t="s">
        <v>242</v>
      </c>
      <c r="C34" s="100" t="s">
        <v>281</v>
      </c>
      <c r="D34" s="127">
        <v>2006</v>
      </c>
      <c r="E34" s="31">
        <v>0</v>
      </c>
      <c r="F34" s="31">
        <v>0</v>
      </c>
      <c r="G34" s="34">
        <v>27.200000000000003</v>
      </c>
      <c r="H34" s="31">
        <v>0</v>
      </c>
      <c r="I34" s="34">
        <v>0</v>
      </c>
      <c r="J34" s="31">
        <v>0</v>
      </c>
      <c r="K34" s="103">
        <v>2.85</v>
      </c>
      <c r="L34" s="128">
        <f t="shared" si="0"/>
        <v>30.050000000000004</v>
      </c>
    </row>
    <row r="35" spans="1:13" s="2" customFormat="1" ht="12.75" customHeight="1">
      <c r="A35" s="57">
        <v>27</v>
      </c>
      <c r="B35" s="100" t="s">
        <v>239</v>
      </c>
      <c r="C35" s="100" t="s">
        <v>32</v>
      </c>
      <c r="D35" s="127">
        <v>2006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4">
        <v>29.6</v>
      </c>
      <c r="K35" s="26">
        <v>0</v>
      </c>
      <c r="L35" s="128">
        <f t="shared" si="0"/>
        <v>29.6</v>
      </c>
      <c r="M35" s="1"/>
    </row>
    <row r="36" spans="1:13" s="2" customFormat="1" ht="12.75" customHeight="1">
      <c r="A36" s="57">
        <v>28</v>
      </c>
      <c r="B36" s="100" t="s">
        <v>263</v>
      </c>
      <c r="C36" s="100" t="s">
        <v>32</v>
      </c>
      <c r="D36" s="127">
        <v>2006</v>
      </c>
      <c r="E36" s="31">
        <v>0</v>
      </c>
      <c r="F36" s="31">
        <v>0</v>
      </c>
      <c r="G36" s="34">
        <v>19.200000000000003</v>
      </c>
      <c r="H36" s="31">
        <v>0</v>
      </c>
      <c r="I36" s="34">
        <v>0</v>
      </c>
      <c r="J36" s="31">
        <v>0</v>
      </c>
      <c r="K36" s="103">
        <v>9.5</v>
      </c>
      <c r="L36" s="128">
        <f t="shared" si="0"/>
        <v>28.700000000000003</v>
      </c>
      <c r="M36" s="1"/>
    </row>
    <row r="37" spans="1:13" s="2" customFormat="1" ht="12.75" customHeight="1">
      <c r="A37" s="57">
        <v>29</v>
      </c>
      <c r="B37" s="100" t="s">
        <v>218</v>
      </c>
      <c r="C37" s="100" t="s">
        <v>277</v>
      </c>
      <c r="D37" s="129">
        <v>2005</v>
      </c>
      <c r="E37" s="31">
        <v>0</v>
      </c>
      <c r="F37" s="31">
        <v>0</v>
      </c>
      <c r="G37" s="68">
        <v>3.84</v>
      </c>
      <c r="H37" s="34">
        <v>18</v>
      </c>
      <c r="I37" s="31">
        <v>0</v>
      </c>
      <c r="J37" s="31">
        <v>0</v>
      </c>
      <c r="K37" s="26">
        <v>0</v>
      </c>
      <c r="L37" s="128">
        <f t="shared" si="0"/>
        <v>21.84</v>
      </c>
      <c r="M37" s="1"/>
    </row>
    <row r="38" spans="1:13" s="2" customFormat="1" ht="12.75" customHeight="1">
      <c r="A38" s="57">
        <v>30</v>
      </c>
      <c r="B38" s="100" t="s">
        <v>282</v>
      </c>
      <c r="C38" s="100" t="s">
        <v>142</v>
      </c>
      <c r="D38" s="127">
        <v>2006</v>
      </c>
      <c r="E38" s="31">
        <v>0</v>
      </c>
      <c r="F38" s="31">
        <v>0</v>
      </c>
      <c r="G38" s="31">
        <v>2</v>
      </c>
      <c r="H38" s="31">
        <v>0</v>
      </c>
      <c r="I38" s="34">
        <v>0</v>
      </c>
      <c r="J38" s="31">
        <v>0</v>
      </c>
      <c r="K38" s="103">
        <v>19</v>
      </c>
      <c r="L38" s="128">
        <f t="shared" si="0"/>
        <v>21</v>
      </c>
      <c r="M38" s="1"/>
    </row>
    <row r="39" spans="1:13" s="2" customFormat="1" ht="12.75" customHeight="1">
      <c r="A39" s="57">
        <v>31</v>
      </c>
      <c r="B39" s="130" t="s">
        <v>240</v>
      </c>
      <c r="C39" s="100" t="s">
        <v>32</v>
      </c>
      <c r="D39" s="127">
        <v>2006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103">
        <v>20.9</v>
      </c>
      <c r="L39" s="128">
        <f t="shared" si="0"/>
        <v>20.9</v>
      </c>
      <c r="M39" s="1"/>
    </row>
    <row r="40" spans="1:13" s="2" customFormat="1" ht="12.75" customHeight="1">
      <c r="A40" s="57">
        <v>32</v>
      </c>
      <c r="B40" s="100" t="s">
        <v>232</v>
      </c>
      <c r="C40" s="100" t="s">
        <v>277</v>
      </c>
      <c r="D40" s="127">
        <v>2006</v>
      </c>
      <c r="E40" s="31">
        <v>0</v>
      </c>
      <c r="F40" s="31">
        <v>0</v>
      </c>
      <c r="G40" s="34">
        <v>3.2</v>
      </c>
      <c r="H40" s="31">
        <v>0</v>
      </c>
      <c r="I40" s="31">
        <v>17.28</v>
      </c>
      <c r="J40" s="31">
        <v>0</v>
      </c>
      <c r="K40" s="26">
        <v>0</v>
      </c>
      <c r="L40" s="128">
        <f t="shared" si="0"/>
        <v>20.48</v>
      </c>
      <c r="M40" s="1"/>
    </row>
    <row r="41" spans="1:13" s="2" customFormat="1" ht="12.75" customHeight="1">
      <c r="A41" s="57">
        <v>33</v>
      </c>
      <c r="B41" s="100" t="s">
        <v>256</v>
      </c>
      <c r="C41" s="100" t="s">
        <v>97</v>
      </c>
      <c r="D41" s="131">
        <v>2006</v>
      </c>
      <c r="E41" s="31">
        <v>0</v>
      </c>
      <c r="F41" s="31">
        <v>0</v>
      </c>
      <c r="G41" s="31">
        <v>0</v>
      </c>
      <c r="H41" s="31">
        <v>0</v>
      </c>
      <c r="I41" s="34">
        <v>13.392</v>
      </c>
      <c r="J41" s="31">
        <v>0</v>
      </c>
      <c r="K41" s="103">
        <v>6.65</v>
      </c>
      <c r="L41" s="128">
        <f t="shared" si="0"/>
        <v>20.042</v>
      </c>
      <c r="M41" s="1"/>
    </row>
    <row r="42" spans="1:13" s="2" customFormat="1" ht="12.75" customHeight="1">
      <c r="A42" s="57">
        <v>34</v>
      </c>
      <c r="B42" s="100" t="s">
        <v>260</v>
      </c>
      <c r="C42" s="100" t="s">
        <v>283</v>
      </c>
      <c r="D42" s="129">
        <v>2005</v>
      </c>
      <c r="E42" s="31">
        <v>0</v>
      </c>
      <c r="F42" s="34">
        <v>18</v>
      </c>
      <c r="G42" s="34">
        <v>0</v>
      </c>
      <c r="H42" s="31">
        <v>0</v>
      </c>
      <c r="I42" s="31">
        <v>0</v>
      </c>
      <c r="J42" s="31">
        <v>0</v>
      </c>
      <c r="K42" s="26">
        <v>0</v>
      </c>
      <c r="L42" s="128">
        <f t="shared" si="0"/>
        <v>18</v>
      </c>
      <c r="M42" s="1"/>
    </row>
    <row r="43" spans="1:13" s="2" customFormat="1" ht="12.75" customHeight="1">
      <c r="A43" s="57">
        <v>35</v>
      </c>
      <c r="B43" s="100" t="s">
        <v>251</v>
      </c>
      <c r="C43" s="100" t="s">
        <v>74</v>
      </c>
      <c r="D43" s="127">
        <v>2006</v>
      </c>
      <c r="E43" s="31">
        <v>0</v>
      </c>
      <c r="F43" s="31">
        <v>0</v>
      </c>
      <c r="G43" s="34">
        <v>16</v>
      </c>
      <c r="H43" s="31">
        <v>0</v>
      </c>
      <c r="I43" s="34">
        <v>0</v>
      </c>
      <c r="J43" s="31">
        <v>0</v>
      </c>
      <c r="K43" s="26">
        <v>0</v>
      </c>
      <c r="L43" s="128">
        <f t="shared" si="0"/>
        <v>16</v>
      </c>
      <c r="M43" s="1"/>
    </row>
    <row r="44" spans="1:13" s="2" customFormat="1" ht="12.75" customHeight="1">
      <c r="A44" s="57">
        <v>36</v>
      </c>
      <c r="B44" s="100" t="s">
        <v>241</v>
      </c>
      <c r="C44" s="100" t="s">
        <v>284</v>
      </c>
      <c r="D44" s="127">
        <v>2006</v>
      </c>
      <c r="E44" s="31">
        <v>0</v>
      </c>
      <c r="F44" s="31">
        <v>0</v>
      </c>
      <c r="G44" s="34">
        <v>4</v>
      </c>
      <c r="H44" s="31">
        <v>0</v>
      </c>
      <c r="I44" s="34">
        <v>0</v>
      </c>
      <c r="J44" s="34">
        <v>11.84</v>
      </c>
      <c r="K44" s="26">
        <v>0</v>
      </c>
      <c r="L44" s="128">
        <f t="shared" si="0"/>
        <v>15.84</v>
      </c>
      <c r="M44" s="1"/>
    </row>
    <row r="45" spans="1:13" s="2" customFormat="1" ht="14.25" customHeight="1">
      <c r="A45" s="57">
        <v>37</v>
      </c>
      <c r="B45" s="100" t="s">
        <v>250</v>
      </c>
      <c r="C45" s="100" t="s">
        <v>123</v>
      </c>
      <c r="D45" s="127">
        <v>2006</v>
      </c>
      <c r="E45" s="31">
        <v>0</v>
      </c>
      <c r="F45" s="31">
        <v>0</v>
      </c>
      <c r="G45" s="34">
        <v>4.800000000000001</v>
      </c>
      <c r="H45" s="31">
        <v>0</v>
      </c>
      <c r="I45" s="68">
        <v>7.776000000000001</v>
      </c>
      <c r="J45" s="31">
        <v>0</v>
      </c>
      <c r="K45" s="26">
        <v>0</v>
      </c>
      <c r="L45" s="128">
        <f t="shared" si="0"/>
        <v>12.576</v>
      </c>
      <c r="M45" s="1"/>
    </row>
    <row r="46" spans="1:13" s="2" customFormat="1" ht="14.25" customHeight="1">
      <c r="A46" s="57">
        <v>38</v>
      </c>
      <c r="B46" s="100" t="s">
        <v>252</v>
      </c>
      <c r="C46" s="100" t="s">
        <v>74</v>
      </c>
      <c r="D46" s="129">
        <v>2005</v>
      </c>
      <c r="E46" s="31">
        <v>0</v>
      </c>
      <c r="F46" s="31">
        <v>0</v>
      </c>
      <c r="G46" s="68">
        <v>4.8</v>
      </c>
      <c r="H46" s="31">
        <v>0</v>
      </c>
      <c r="I46" s="31">
        <v>0</v>
      </c>
      <c r="J46" s="31">
        <v>0</v>
      </c>
      <c r="K46" s="103">
        <v>7.6</v>
      </c>
      <c r="L46" s="128">
        <f t="shared" si="0"/>
        <v>12.399999999999999</v>
      </c>
      <c r="M46" s="1"/>
    </row>
    <row r="47" spans="1:13" s="2" customFormat="1" ht="14.25" customHeight="1">
      <c r="A47" s="57">
        <v>39</v>
      </c>
      <c r="B47" s="100" t="s">
        <v>231</v>
      </c>
      <c r="C47" s="100" t="s">
        <v>32</v>
      </c>
      <c r="D47" s="127">
        <v>2006</v>
      </c>
      <c r="E47" s="31">
        <v>0</v>
      </c>
      <c r="F47" s="31">
        <v>0</v>
      </c>
      <c r="G47" s="34">
        <v>9.600000000000001</v>
      </c>
      <c r="H47" s="31">
        <v>0</v>
      </c>
      <c r="I47" s="34">
        <v>0</v>
      </c>
      <c r="J47" s="31">
        <v>0</v>
      </c>
      <c r="K47" s="26">
        <v>0</v>
      </c>
      <c r="L47" s="128">
        <f t="shared" si="0"/>
        <v>9.600000000000001</v>
      </c>
      <c r="M47" s="1"/>
    </row>
    <row r="48" spans="1:13" s="2" customFormat="1" ht="14.25" customHeight="1">
      <c r="A48" s="57">
        <v>40</v>
      </c>
      <c r="B48" s="100" t="s">
        <v>247</v>
      </c>
      <c r="C48" s="100" t="s">
        <v>114</v>
      </c>
      <c r="D48" s="107" t="s">
        <v>245</v>
      </c>
      <c r="E48" s="31">
        <v>0</v>
      </c>
      <c r="F48" s="31">
        <v>0</v>
      </c>
      <c r="G48" s="31">
        <v>0</v>
      </c>
      <c r="H48" s="34">
        <v>9</v>
      </c>
      <c r="I48" s="31">
        <v>0</v>
      </c>
      <c r="J48" s="31">
        <v>0</v>
      </c>
      <c r="K48" s="26">
        <v>0</v>
      </c>
      <c r="L48" s="128">
        <f t="shared" si="0"/>
        <v>9</v>
      </c>
      <c r="M48" s="1"/>
    </row>
    <row r="49" spans="1:13" s="2" customFormat="1" ht="14.25" customHeight="1">
      <c r="A49" s="57">
        <v>41</v>
      </c>
      <c r="B49" s="100" t="s">
        <v>249</v>
      </c>
      <c r="C49" s="100" t="s">
        <v>74</v>
      </c>
      <c r="D49" s="127">
        <v>2006</v>
      </c>
      <c r="E49" s="31">
        <v>0</v>
      </c>
      <c r="F49" s="31">
        <v>0</v>
      </c>
      <c r="G49" s="31">
        <v>0</v>
      </c>
      <c r="H49" s="31">
        <v>0</v>
      </c>
      <c r="I49" s="31">
        <v>8.64</v>
      </c>
      <c r="J49" s="31">
        <v>0</v>
      </c>
      <c r="K49" s="26">
        <v>0</v>
      </c>
      <c r="L49" s="128">
        <f t="shared" si="0"/>
        <v>8.64</v>
      </c>
      <c r="M49" s="1"/>
    </row>
    <row r="50" spans="1:13" s="2" customFormat="1" ht="14.25" customHeight="1">
      <c r="A50" s="57">
        <v>42</v>
      </c>
      <c r="B50" s="102" t="s">
        <v>285</v>
      </c>
      <c r="C50" s="100" t="s">
        <v>74</v>
      </c>
      <c r="D50" s="129">
        <v>2005</v>
      </c>
      <c r="E50" s="31">
        <v>0</v>
      </c>
      <c r="F50" s="31">
        <v>0</v>
      </c>
      <c r="G50" s="34">
        <v>0</v>
      </c>
      <c r="H50" s="34">
        <v>8</v>
      </c>
      <c r="I50" s="31">
        <v>0</v>
      </c>
      <c r="J50" s="31">
        <v>0</v>
      </c>
      <c r="K50" s="26">
        <v>0</v>
      </c>
      <c r="L50" s="128">
        <f t="shared" si="0"/>
        <v>8</v>
      </c>
      <c r="M50" s="1"/>
    </row>
    <row r="51" spans="1:13" s="2" customFormat="1" ht="14.25" customHeight="1">
      <c r="A51" s="57">
        <v>43</v>
      </c>
      <c r="B51" s="100" t="s">
        <v>229</v>
      </c>
      <c r="C51" s="100" t="s">
        <v>286</v>
      </c>
      <c r="D51" s="127">
        <v>2006</v>
      </c>
      <c r="E51" s="31">
        <v>0</v>
      </c>
      <c r="F51" s="31">
        <v>0</v>
      </c>
      <c r="G51" s="34">
        <v>7.2</v>
      </c>
      <c r="H51" s="31">
        <v>0</v>
      </c>
      <c r="I51" s="34">
        <v>0</v>
      </c>
      <c r="J51" s="31">
        <v>0</v>
      </c>
      <c r="K51" s="26">
        <v>0</v>
      </c>
      <c r="L51" s="128">
        <f t="shared" si="0"/>
        <v>7.2</v>
      </c>
      <c r="M51" s="1"/>
    </row>
    <row r="52" spans="1:13" s="2" customFormat="1" ht="14.25" customHeight="1">
      <c r="A52" s="57">
        <v>44</v>
      </c>
      <c r="B52" s="100" t="s">
        <v>287</v>
      </c>
      <c r="C52" s="100" t="s">
        <v>74</v>
      </c>
      <c r="D52" s="129">
        <v>2005</v>
      </c>
      <c r="E52" s="31">
        <v>0</v>
      </c>
      <c r="F52" s="34">
        <v>7</v>
      </c>
      <c r="G52" s="34">
        <v>0</v>
      </c>
      <c r="H52" s="31">
        <v>0</v>
      </c>
      <c r="I52" s="31">
        <v>0</v>
      </c>
      <c r="J52" s="31">
        <v>0</v>
      </c>
      <c r="K52" s="26">
        <v>0</v>
      </c>
      <c r="L52" s="128">
        <f t="shared" si="0"/>
        <v>7</v>
      </c>
      <c r="M52" s="1"/>
    </row>
    <row r="53" spans="1:13" s="2" customFormat="1" ht="14.25" customHeight="1">
      <c r="A53" s="57">
        <v>45</v>
      </c>
      <c r="B53" s="100" t="s">
        <v>288</v>
      </c>
      <c r="C53" s="100" t="s">
        <v>166</v>
      </c>
      <c r="D53" s="127">
        <v>2006</v>
      </c>
      <c r="E53" s="31">
        <v>0</v>
      </c>
      <c r="F53" s="31">
        <v>0</v>
      </c>
      <c r="G53" s="34">
        <v>6.4</v>
      </c>
      <c r="H53" s="31">
        <v>0</v>
      </c>
      <c r="I53" s="34">
        <v>0</v>
      </c>
      <c r="J53" s="31">
        <v>0</v>
      </c>
      <c r="K53" s="26">
        <v>0</v>
      </c>
      <c r="L53" s="128">
        <f t="shared" si="0"/>
        <v>6.4</v>
      </c>
      <c r="M53" s="1"/>
    </row>
    <row r="54" spans="1:13" s="2" customFormat="1" ht="14.25" customHeight="1">
      <c r="A54" s="57">
        <v>46</v>
      </c>
      <c r="B54" s="100" t="s">
        <v>289</v>
      </c>
      <c r="C54" s="100" t="s">
        <v>21</v>
      </c>
      <c r="D54" s="127">
        <v>2006</v>
      </c>
      <c r="E54" s="31">
        <v>0</v>
      </c>
      <c r="F54" s="31">
        <v>0</v>
      </c>
      <c r="G54" s="31">
        <v>0</v>
      </c>
      <c r="H54" s="31">
        <v>0</v>
      </c>
      <c r="I54" s="34">
        <v>6.08</v>
      </c>
      <c r="J54" s="31">
        <v>0</v>
      </c>
      <c r="K54" s="26">
        <v>0</v>
      </c>
      <c r="L54" s="128">
        <f t="shared" si="0"/>
        <v>6.08</v>
      </c>
      <c r="M54" s="1"/>
    </row>
    <row r="55" spans="1:13" s="2" customFormat="1" ht="14.25" customHeight="1">
      <c r="A55" s="57">
        <v>47</v>
      </c>
      <c r="B55" s="130" t="s">
        <v>248</v>
      </c>
      <c r="C55" s="100" t="s">
        <v>286</v>
      </c>
      <c r="D55" s="127">
        <v>2006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103">
        <v>5.7</v>
      </c>
      <c r="L55" s="128">
        <f t="shared" si="0"/>
        <v>5.7</v>
      </c>
      <c r="M55" s="1"/>
    </row>
    <row r="56" spans="1:13" s="2" customFormat="1" ht="14.25" customHeight="1">
      <c r="A56" s="57">
        <v>48</v>
      </c>
      <c r="B56" s="100" t="s">
        <v>290</v>
      </c>
      <c r="C56" s="100" t="s">
        <v>32</v>
      </c>
      <c r="D56" s="131">
        <v>2006</v>
      </c>
      <c r="E56" s="31">
        <v>0</v>
      </c>
      <c r="F56" s="31">
        <v>0</v>
      </c>
      <c r="G56" s="31">
        <v>0</v>
      </c>
      <c r="H56" s="31">
        <v>0</v>
      </c>
      <c r="I56" s="34">
        <v>5.184</v>
      </c>
      <c r="J56" s="31">
        <v>0</v>
      </c>
      <c r="K56" s="26">
        <v>0</v>
      </c>
      <c r="L56" s="128">
        <f t="shared" si="0"/>
        <v>5.184</v>
      </c>
      <c r="M56" s="1"/>
    </row>
    <row r="57" spans="1:13" s="2" customFormat="1" ht="14.25" customHeight="1">
      <c r="A57" s="57">
        <v>49</v>
      </c>
      <c r="B57" s="130" t="s">
        <v>291</v>
      </c>
      <c r="C57" s="100" t="s">
        <v>32</v>
      </c>
      <c r="D57" s="127">
        <v>2006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103">
        <v>4.75</v>
      </c>
      <c r="L57" s="128">
        <f t="shared" si="0"/>
        <v>4.75</v>
      </c>
      <c r="M57" s="1"/>
    </row>
    <row r="58" spans="1:13" s="2" customFormat="1" ht="14.25" customHeight="1">
      <c r="A58" s="57">
        <v>50</v>
      </c>
      <c r="B58" s="130" t="s">
        <v>292</v>
      </c>
      <c r="C58" s="100" t="s">
        <v>286</v>
      </c>
      <c r="D58" s="127">
        <v>2006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103">
        <v>3.8</v>
      </c>
      <c r="L58" s="128">
        <f t="shared" si="0"/>
        <v>3.8</v>
      </c>
      <c r="M58" s="1"/>
    </row>
    <row r="59" spans="1:13" s="2" customFormat="1" ht="14.25" customHeight="1">
      <c r="A59" s="57">
        <v>51</v>
      </c>
      <c r="B59" s="100" t="s">
        <v>246</v>
      </c>
      <c r="C59" s="100" t="s">
        <v>277</v>
      </c>
      <c r="D59" s="107" t="s">
        <v>245</v>
      </c>
      <c r="E59" s="31">
        <v>0</v>
      </c>
      <c r="F59" s="31">
        <v>0</v>
      </c>
      <c r="G59" s="31">
        <v>0</v>
      </c>
      <c r="H59" s="34">
        <v>3</v>
      </c>
      <c r="I59" s="31">
        <v>0</v>
      </c>
      <c r="J59" s="31">
        <v>0</v>
      </c>
      <c r="K59" s="26">
        <v>0</v>
      </c>
      <c r="L59" s="128">
        <f t="shared" si="0"/>
        <v>3</v>
      </c>
      <c r="M59" s="1"/>
    </row>
    <row r="60" spans="1:13" s="2" customFormat="1" ht="14.25" customHeight="1">
      <c r="A60" s="57">
        <v>52</v>
      </c>
      <c r="B60" s="100" t="s">
        <v>293</v>
      </c>
      <c r="C60" s="100" t="s">
        <v>277</v>
      </c>
      <c r="D60" s="127">
        <v>2006</v>
      </c>
      <c r="E60" s="31">
        <v>0</v>
      </c>
      <c r="F60" s="31">
        <v>0</v>
      </c>
      <c r="G60" s="31">
        <v>2</v>
      </c>
      <c r="H60" s="31">
        <v>0</v>
      </c>
      <c r="I60" s="34">
        <v>0</v>
      </c>
      <c r="J60" s="31">
        <v>0</v>
      </c>
      <c r="K60" s="26">
        <v>0</v>
      </c>
      <c r="L60" s="128">
        <f t="shared" si="0"/>
        <v>2</v>
      </c>
      <c r="M60" s="1"/>
    </row>
    <row r="61" spans="1:13" s="2" customFormat="1" ht="14.25" customHeight="1">
      <c r="A61" s="57">
        <v>54</v>
      </c>
      <c r="B61" s="100" t="s">
        <v>294</v>
      </c>
      <c r="C61" s="100" t="s">
        <v>32</v>
      </c>
      <c r="D61" s="129">
        <v>2005</v>
      </c>
      <c r="E61" s="31">
        <v>0</v>
      </c>
      <c r="F61" s="31">
        <v>0</v>
      </c>
      <c r="G61" s="68">
        <v>1.92</v>
      </c>
      <c r="H61" s="31">
        <v>0</v>
      </c>
      <c r="I61" s="31">
        <v>0</v>
      </c>
      <c r="J61" s="31">
        <v>0</v>
      </c>
      <c r="K61" s="26">
        <v>0</v>
      </c>
      <c r="L61" s="128">
        <f t="shared" si="0"/>
        <v>1.92</v>
      </c>
      <c r="M61" s="1"/>
    </row>
    <row r="62" spans="1:13" s="2" customFormat="1" ht="14.25" customHeight="1">
      <c r="A62" s="57">
        <v>54</v>
      </c>
      <c r="B62" s="130" t="s">
        <v>236</v>
      </c>
      <c r="C62" s="100" t="s">
        <v>74</v>
      </c>
      <c r="D62" s="129">
        <v>2005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103">
        <v>1.9</v>
      </c>
      <c r="L62" s="128">
        <f t="shared" si="0"/>
        <v>1.9</v>
      </c>
      <c r="M62" s="1"/>
    </row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25390625" style="1" customWidth="1"/>
    <col min="2" max="2" width="17.50390625" style="1" customWidth="1"/>
    <col min="3" max="3" width="16.625" style="1" customWidth="1"/>
    <col min="4" max="4" width="5.875" style="1" customWidth="1"/>
    <col min="5" max="7" width="8.875" style="1" customWidth="1"/>
    <col min="8" max="10" width="8.875" style="3" customWidth="1"/>
    <col min="11" max="11" width="11.50390625" style="3" customWidth="1"/>
    <col min="12" max="12" width="8.875" style="3" customWidth="1"/>
    <col min="13" max="13" width="9.625" style="3" customWidth="1"/>
    <col min="14" max="14" width="6.875" style="42" customWidth="1"/>
    <col min="15" max="15" width="9.625" style="42" customWidth="1"/>
    <col min="16" max="16" width="6.875" style="1" customWidth="1"/>
    <col min="17" max="16384" width="8.87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</row>
    <row r="2" ht="15.75" customHeight="1">
      <c r="A2" s="4"/>
    </row>
    <row r="3" ht="15" customHeight="1">
      <c r="A3" s="7" t="s">
        <v>295</v>
      </c>
    </row>
    <row r="4" spans="1:7" ht="12.75" customHeight="1">
      <c r="A4" s="9"/>
      <c r="B4" s="9"/>
      <c r="C4" s="9"/>
      <c r="D4" s="9"/>
      <c r="E4" s="9"/>
      <c r="F4" s="9"/>
      <c r="G4" s="9"/>
    </row>
    <row r="5" spans="1:16" ht="24.75" customHeight="1">
      <c r="A5" s="12" t="s">
        <v>2</v>
      </c>
      <c r="B5" s="93" t="s">
        <v>3</v>
      </c>
      <c r="C5" s="93" t="s">
        <v>4</v>
      </c>
      <c r="D5" s="12" t="s">
        <v>5</v>
      </c>
      <c r="E5" s="14" t="s">
        <v>203</v>
      </c>
      <c r="F5" s="14" t="s">
        <v>67</v>
      </c>
      <c r="G5" s="14" t="s">
        <v>204</v>
      </c>
      <c r="H5" s="15" t="s">
        <v>69</v>
      </c>
      <c r="I5" s="15" t="s">
        <v>159</v>
      </c>
      <c r="J5" s="16" t="s">
        <v>296</v>
      </c>
      <c r="K5" s="16" t="s">
        <v>160</v>
      </c>
      <c r="L5" s="16" t="s">
        <v>206</v>
      </c>
      <c r="M5" s="16" t="s">
        <v>207</v>
      </c>
      <c r="N5" s="15" t="s">
        <v>159</v>
      </c>
      <c r="O5" s="16" t="s">
        <v>70</v>
      </c>
      <c r="P5" s="12" t="s">
        <v>13</v>
      </c>
    </row>
    <row r="6" spans="1:16" ht="11.25" customHeight="1">
      <c r="A6" s="12"/>
      <c r="B6" s="93"/>
      <c r="C6" s="93"/>
      <c r="D6" s="12"/>
      <c r="E6" s="115">
        <v>43681</v>
      </c>
      <c r="F6" s="115">
        <v>43708</v>
      </c>
      <c r="G6" s="115">
        <v>43758</v>
      </c>
      <c r="H6" s="116">
        <v>43593</v>
      </c>
      <c r="I6" s="116">
        <v>43625</v>
      </c>
      <c r="J6" s="117">
        <v>43625</v>
      </c>
      <c r="K6" s="117">
        <v>43647</v>
      </c>
      <c r="L6" s="117">
        <v>43732</v>
      </c>
      <c r="M6" s="117">
        <v>43474</v>
      </c>
      <c r="N6" s="118">
        <v>44085</v>
      </c>
      <c r="O6" s="56">
        <v>44136</v>
      </c>
      <c r="P6" s="12"/>
    </row>
    <row r="7" spans="1:16" ht="12" customHeight="1">
      <c r="A7" s="12"/>
      <c r="B7" s="93"/>
      <c r="C7" s="93"/>
      <c r="D7" s="12"/>
      <c r="E7" s="18" t="s">
        <v>178</v>
      </c>
      <c r="F7" s="18" t="s">
        <v>106</v>
      </c>
      <c r="G7" s="18" t="s">
        <v>162</v>
      </c>
      <c r="H7" s="18" t="s">
        <v>106</v>
      </c>
      <c r="I7" s="18" t="s">
        <v>297</v>
      </c>
      <c r="J7" s="18" t="s">
        <v>109</v>
      </c>
      <c r="K7" s="18" t="s">
        <v>106</v>
      </c>
      <c r="L7" s="18" t="s">
        <v>298</v>
      </c>
      <c r="M7" s="18" t="s">
        <v>106</v>
      </c>
      <c r="N7" s="19" t="s">
        <v>271</v>
      </c>
      <c r="O7" s="20" t="s">
        <v>87</v>
      </c>
      <c r="P7" s="12"/>
    </row>
    <row r="8" spans="1:16" s="2" customFormat="1" ht="12.75" customHeight="1">
      <c r="A8" s="76">
        <v>1</v>
      </c>
      <c r="B8" s="37" t="s">
        <v>285</v>
      </c>
      <c r="C8" s="73" t="s">
        <v>74</v>
      </c>
      <c r="D8" s="76">
        <v>2005</v>
      </c>
      <c r="E8" s="31">
        <v>0</v>
      </c>
      <c r="F8" s="31">
        <v>47</v>
      </c>
      <c r="G8" s="31">
        <v>30</v>
      </c>
      <c r="H8" s="34">
        <v>51</v>
      </c>
      <c r="I8" s="68">
        <v>97</v>
      </c>
      <c r="J8" s="31">
        <v>0</v>
      </c>
      <c r="K8" s="34">
        <v>100</v>
      </c>
      <c r="L8" s="31">
        <v>0</v>
      </c>
      <c r="M8" s="31">
        <v>65</v>
      </c>
      <c r="N8" s="34">
        <v>74</v>
      </c>
      <c r="O8" s="36">
        <v>98</v>
      </c>
      <c r="P8" s="28">
        <f aca="true" t="shared" si="0" ref="P8:P61">LARGE(E8:G8,1)+LARGE(E8:G8,2)+LARGE(H8:O8,1)+LARGE(H8:O8,2)+LARGE(H8:O8,3)</f>
        <v>372</v>
      </c>
    </row>
    <row r="9" spans="1:16" s="2" customFormat="1" ht="12.75" customHeight="1">
      <c r="A9" s="76">
        <v>2</v>
      </c>
      <c r="B9" s="37" t="s">
        <v>233</v>
      </c>
      <c r="C9" s="73" t="s">
        <v>79</v>
      </c>
      <c r="D9" s="76">
        <v>2006</v>
      </c>
      <c r="E9" s="31">
        <v>0</v>
      </c>
      <c r="F9" s="24">
        <v>0</v>
      </c>
      <c r="G9" s="24">
        <v>0</v>
      </c>
      <c r="H9" s="24">
        <v>0</v>
      </c>
      <c r="I9" s="24">
        <v>0</v>
      </c>
      <c r="J9" s="132">
        <v>80</v>
      </c>
      <c r="K9" s="24">
        <v>0</v>
      </c>
      <c r="L9" s="132">
        <v>0</v>
      </c>
      <c r="M9" s="31">
        <v>80</v>
      </c>
      <c r="N9" s="34">
        <v>59.2</v>
      </c>
      <c r="O9" s="36">
        <v>78.4</v>
      </c>
      <c r="P9" s="28">
        <f t="shared" si="0"/>
        <v>238.4</v>
      </c>
    </row>
    <row r="10" spans="1:16" s="2" customFormat="1" ht="12.75" customHeight="1">
      <c r="A10" s="76">
        <v>3</v>
      </c>
      <c r="B10" s="32" t="s">
        <v>264</v>
      </c>
      <c r="C10" s="33" t="s">
        <v>58</v>
      </c>
      <c r="D10" s="76">
        <v>2005</v>
      </c>
      <c r="E10" s="24">
        <v>0</v>
      </c>
      <c r="F10" s="24">
        <v>0</v>
      </c>
      <c r="G10" s="24">
        <v>0</v>
      </c>
      <c r="H10" s="34">
        <v>55</v>
      </c>
      <c r="I10" s="68">
        <v>38.8</v>
      </c>
      <c r="J10" s="24">
        <v>0</v>
      </c>
      <c r="K10" s="34">
        <v>80</v>
      </c>
      <c r="L10" s="24">
        <v>0</v>
      </c>
      <c r="M10" s="24">
        <v>47</v>
      </c>
      <c r="N10" s="26">
        <v>37.74</v>
      </c>
      <c r="O10" s="27">
        <v>46.06</v>
      </c>
      <c r="P10" s="28">
        <f t="shared" si="0"/>
        <v>182</v>
      </c>
    </row>
    <row r="11" spans="1:16" s="2" customFormat="1" ht="12.75" customHeight="1">
      <c r="A11" s="76">
        <v>4</v>
      </c>
      <c r="B11" s="37" t="s">
        <v>232</v>
      </c>
      <c r="C11" s="73" t="s">
        <v>76</v>
      </c>
      <c r="D11" s="76">
        <v>2006</v>
      </c>
      <c r="E11" s="31">
        <v>0</v>
      </c>
      <c r="F11" s="24">
        <v>0</v>
      </c>
      <c r="G11" s="24">
        <v>0</v>
      </c>
      <c r="H11" s="24">
        <v>0</v>
      </c>
      <c r="I11" s="24">
        <v>0</v>
      </c>
      <c r="J11" s="132">
        <v>44</v>
      </c>
      <c r="K11" s="24">
        <v>0</v>
      </c>
      <c r="L11" s="68">
        <v>29.12</v>
      </c>
      <c r="M11" s="31">
        <v>100</v>
      </c>
      <c r="N11" s="34">
        <v>27.38</v>
      </c>
      <c r="O11" s="36">
        <v>19.6</v>
      </c>
      <c r="P11" s="28">
        <f t="shared" si="0"/>
        <v>173.12</v>
      </c>
    </row>
    <row r="12" spans="1:16" s="2" customFormat="1" ht="12.75" customHeight="1">
      <c r="A12" s="76">
        <v>5</v>
      </c>
      <c r="B12" s="71" t="s">
        <v>237</v>
      </c>
      <c r="C12" s="71" t="s">
        <v>185</v>
      </c>
      <c r="D12" s="92">
        <v>2005</v>
      </c>
      <c r="E12" s="31">
        <v>0</v>
      </c>
      <c r="F12" s="24">
        <v>0</v>
      </c>
      <c r="G12" s="24">
        <v>0</v>
      </c>
      <c r="H12" s="31">
        <v>0</v>
      </c>
      <c r="I12" s="68">
        <v>45.59</v>
      </c>
      <c r="J12" s="24">
        <v>0</v>
      </c>
      <c r="K12" s="34">
        <v>55</v>
      </c>
      <c r="L12" s="24">
        <v>0</v>
      </c>
      <c r="M12" s="24">
        <v>51</v>
      </c>
      <c r="N12" s="26">
        <v>16.28</v>
      </c>
      <c r="O12" s="27">
        <v>63.7</v>
      </c>
      <c r="P12" s="28">
        <f t="shared" si="0"/>
        <v>169.7</v>
      </c>
    </row>
    <row r="13" spans="1:16" s="2" customFormat="1" ht="12.75" customHeight="1">
      <c r="A13" s="76">
        <v>6</v>
      </c>
      <c r="B13" s="100" t="s">
        <v>287</v>
      </c>
      <c r="C13" s="100" t="s">
        <v>74</v>
      </c>
      <c r="D13" s="129">
        <v>2005</v>
      </c>
      <c r="E13" s="24">
        <v>0</v>
      </c>
      <c r="F13" s="24">
        <v>0</v>
      </c>
      <c r="G13" s="24">
        <v>0</v>
      </c>
      <c r="H13" s="34">
        <v>80</v>
      </c>
      <c r="I13" s="68">
        <v>15.52</v>
      </c>
      <c r="J13" s="31">
        <v>0</v>
      </c>
      <c r="K13" s="24">
        <v>0</v>
      </c>
      <c r="L13" s="31">
        <v>0</v>
      </c>
      <c r="M13" s="31">
        <v>43</v>
      </c>
      <c r="N13" s="34">
        <v>19.24</v>
      </c>
      <c r="O13" s="36">
        <v>9.8</v>
      </c>
      <c r="P13" s="28">
        <f t="shared" si="0"/>
        <v>142.24</v>
      </c>
    </row>
    <row r="14" spans="1:16" s="2" customFormat="1" ht="12.75" customHeight="1">
      <c r="A14" s="76">
        <v>7</v>
      </c>
      <c r="B14" s="37" t="s">
        <v>299</v>
      </c>
      <c r="C14" s="33" t="s">
        <v>97</v>
      </c>
      <c r="D14" s="76">
        <v>2006</v>
      </c>
      <c r="E14" s="31">
        <v>0</v>
      </c>
      <c r="F14" s="24">
        <v>0</v>
      </c>
      <c r="G14" s="24">
        <v>0</v>
      </c>
      <c r="H14" s="24">
        <v>0</v>
      </c>
      <c r="I14" s="24">
        <v>0</v>
      </c>
      <c r="J14" s="132">
        <v>64</v>
      </c>
      <c r="K14" s="24">
        <v>0</v>
      </c>
      <c r="L14" s="132">
        <v>0</v>
      </c>
      <c r="M14" s="31">
        <v>10</v>
      </c>
      <c r="N14" s="34">
        <v>13.32</v>
      </c>
      <c r="O14" s="36">
        <v>49.98</v>
      </c>
      <c r="P14" s="28">
        <f t="shared" si="0"/>
        <v>127.29999999999998</v>
      </c>
    </row>
    <row r="15" spans="1:16" s="2" customFormat="1" ht="12.75" customHeight="1">
      <c r="A15" s="76">
        <v>8</v>
      </c>
      <c r="B15" s="37" t="s">
        <v>246</v>
      </c>
      <c r="C15" s="73" t="s">
        <v>76</v>
      </c>
      <c r="D15" s="92">
        <v>2005</v>
      </c>
      <c r="E15" s="31">
        <v>0</v>
      </c>
      <c r="F15" s="31">
        <v>0</v>
      </c>
      <c r="G15" s="24">
        <v>0</v>
      </c>
      <c r="H15" s="34">
        <v>40</v>
      </c>
      <c r="I15" s="68">
        <v>27.16</v>
      </c>
      <c r="J15" s="31">
        <v>0</v>
      </c>
      <c r="K15" s="34">
        <v>20</v>
      </c>
      <c r="L15" s="31">
        <v>0</v>
      </c>
      <c r="M15" s="31">
        <v>40</v>
      </c>
      <c r="N15" s="34">
        <v>40.7</v>
      </c>
      <c r="O15" s="36">
        <v>42.14</v>
      </c>
      <c r="P15" s="28">
        <f t="shared" si="0"/>
        <v>122.84</v>
      </c>
    </row>
    <row r="16" spans="1:16" s="2" customFormat="1" ht="12.75" customHeight="1">
      <c r="A16" s="76">
        <v>9</v>
      </c>
      <c r="B16" s="100" t="s">
        <v>300</v>
      </c>
      <c r="C16" s="100" t="s">
        <v>301</v>
      </c>
      <c r="D16" s="129">
        <v>2005</v>
      </c>
      <c r="E16" s="24">
        <v>0</v>
      </c>
      <c r="F16" s="24">
        <v>0</v>
      </c>
      <c r="G16" s="24">
        <v>0</v>
      </c>
      <c r="H16" s="34">
        <v>24</v>
      </c>
      <c r="I16" s="34">
        <v>0</v>
      </c>
      <c r="J16" s="31">
        <v>0</v>
      </c>
      <c r="K16" s="34">
        <v>40</v>
      </c>
      <c r="L16" s="31">
        <v>0</v>
      </c>
      <c r="M16" s="31">
        <v>55</v>
      </c>
      <c r="N16" s="31">
        <v>0</v>
      </c>
      <c r="O16" s="26">
        <v>0</v>
      </c>
      <c r="P16" s="28">
        <f t="shared" si="0"/>
        <v>119</v>
      </c>
    </row>
    <row r="17" spans="1:16" s="2" customFormat="1" ht="12.75" customHeight="1">
      <c r="A17" s="76">
        <v>10</v>
      </c>
      <c r="B17" s="37" t="s">
        <v>216</v>
      </c>
      <c r="C17" s="73" t="s">
        <v>58</v>
      </c>
      <c r="D17" s="76">
        <v>2005</v>
      </c>
      <c r="E17" s="31">
        <v>0</v>
      </c>
      <c r="F17" s="31">
        <v>0</v>
      </c>
      <c r="G17" s="24">
        <v>0</v>
      </c>
      <c r="H17" s="34">
        <v>34</v>
      </c>
      <c r="I17" s="68">
        <v>32.98</v>
      </c>
      <c r="J17" s="24">
        <v>0</v>
      </c>
      <c r="K17" s="24">
        <v>0</v>
      </c>
      <c r="L17" s="24">
        <v>0</v>
      </c>
      <c r="M17" s="24">
        <v>28</v>
      </c>
      <c r="N17" s="26">
        <v>11.84</v>
      </c>
      <c r="O17" s="27">
        <v>39.2</v>
      </c>
      <c r="P17" s="28">
        <f t="shared" si="0"/>
        <v>106.18</v>
      </c>
    </row>
    <row r="18" spans="1:16" s="2" customFormat="1" ht="12.75" customHeight="1">
      <c r="A18" s="76">
        <v>11</v>
      </c>
      <c r="B18" s="102" t="s">
        <v>222</v>
      </c>
      <c r="C18" s="73" t="s">
        <v>32</v>
      </c>
      <c r="D18" s="76">
        <v>2006</v>
      </c>
      <c r="E18" s="31">
        <v>0</v>
      </c>
      <c r="F18" s="24">
        <v>0</v>
      </c>
      <c r="G18" s="24">
        <v>0</v>
      </c>
      <c r="H18" s="24">
        <v>0</v>
      </c>
      <c r="I18" s="24">
        <v>0</v>
      </c>
      <c r="J18" s="132">
        <v>34.4</v>
      </c>
      <c r="K18" s="24">
        <v>0</v>
      </c>
      <c r="L18" s="68">
        <v>21.056</v>
      </c>
      <c r="M18" s="31">
        <v>12</v>
      </c>
      <c r="N18" s="34">
        <v>31.82</v>
      </c>
      <c r="O18" s="36">
        <v>36.26</v>
      </c>
      <c r="P18" s="28">
        <f t="shared" si="0"/>
        <v>102.47999999999999</v>
      </c>
    </row>
    <row r="19" spans="1:16" s="2" customFormat="1" ht="12.75" customHeight="1">
      <c r="A19" s="76">
        <v>12</v>
      </c>
      <c r="B19" s="37" t="s">
        <v>230</v>
      </c>
      <c r="C19" s="73" t="s">
        <v>29</v>
      </c>
      <c r="D19" s="76">
        <v>2006</v>
      </c>
      <c r="E19" s="31">
        <v>0</v>
      </c>
      <c r="F19" s="24">
        <v>0</v>
      </c>
      <c r="G19" s="24">
        <v>0</v>
      </c>
      <c r="H19" s="24">
        <v>0</v>
      </c>
      <c r="I19" s="24">
        <v>0</v>
      </c>
      <c r="J19" s="132">
        <v>52</v>
      </c>
      <c r="K19" s="24">
        <v>0</v>
      </c>
      <c r="L19" s="132">
        <v>0</v>
      </c>
      <c r="M19" s="31">
        <v>26</v>
      </c>
      <c r="N19" s="34">
        <v>17.76</v>
      </c>
      <c r="O19" s="36">
        <v>23.52</v>
      </c>
      <c r="P19" s="28">
        <f t="shared" si="0"/>
        <v>101.52</v>
      </c>
    </row>
    <row r="20" spans="1:16" s="2" customFormat="1" ht="12.75" customHeight="1">
      <c r="A20" s="76">
        <v>13</v>
      </c>
      <c r="B20" s="37" t="s">
        <v>238</v>
      </c>
      <c r="C20" s="73" t="s">
        <v>74</v>
      </c>
      <c r="D20" s="92">
        <v>2005</v>
      </c>
      <c r="E20" s="31">
        <v>0</v>
      </c>
      <c r="F20" s="24">
        <v>0</v>
      </c>
      <c r="G20" s="24">
        <v>0</v>
      </c>
      <c r="H20" s="34">
        <v>16</v>
      </c>
      <c r="I20" s="68">
        <v>30.07</v>
      </c>
      <c r="J20" s="31">
        <v>0</v>
      </c>
      <c r="K20" s="24">
        <v>0</v>
      </c>
      <c r="L20" s="31">
        <v>0</v>
      </c>
      <c r="M20" s="31">
        <v>0</v>
      </c>
      <c r="N20" s="34">
        <v>48.1</v>
      </c>
      <c r="O20" s="26">
        <v>0</v>
      </c>
      <c r="P20" s="28">
        <f t="shared" si="0"/>
        <v>94.17</v>
      </c>
    </row>
    <row r="21" spans="1:16" s="2" customFormat="1" ht="12.75" customHeight="1">
      <c r="A21" s="76">
        <v>14</v>
      </c>
      <c r="B21" s="100" t="s">
        <v>242</v>
      </c>
      <c r="C21" s="100" t="s">
        <v>63</v>
      </c>
      <c r="D21" s="76">
        <v>2006</v>
      </c>
      <c r="E21" s="31">
        <v>0</v>
      </c>
      <c r="F21" s="24">
        <v>0</v>
      </c>
      <c r="G21" s="24">
        <v>0</v>
      </c>
      <c r="H21" s="24">
        <v>0</v>
      </c>
      <c r="I21" s="24">
        <v>0</v>
      </c>
      <c r="J21" s="132">
        <v>40.800000000000004</v>
      </c>
      <c r="K21" s="24">
        <v>0</v>
      </c>
      <c r="L21" s="68">
        <v>35.839999999999996</v>
      </c>
      <c r="M21" s="31">
        <v>6</v>
      </c>
      <c r="N21" s="31">
        <v>0</v>
      </c>
      <c r="O21" s="103">
        <v>11.76</v>
      </c>
      <c r="P21" s="28">
        <f t="shared" si="0"/>
        <v>88.4</v>
      </c>
    </row>
    <row r="22" spans="1:16" s="2" customFormat="1" ht="12.75" customHeight="1">
      <c r="A22" s="76">
        <v>15</v>
      </c>
      <c r="B22" s="71" t="s">
        <v>302</v>
      </c>
      <c r="C22" s="71" t="s">
        <v>79</v>
      </c>
      <c r="D22" s="92">
        <v>2005</v>
      </c>
      <c r="E22" s="24">
        <v>0</v>
      </c>
      <c r="F22" s="31">
        <v>0</v>
      </c>
      <c r="G22" s="24">
        <v>0</v>
      </c>
      <c r="H22" s="34">
        <v>0</v>
      </c>
      <c r="I22" s="68">
        <v>13.58</v>
      </c>
      <c r="J22" s="24">
        <v>0</v>
      </c>
      <c r="K22" s="34">
        <v>26</v>
      </c>
      <c r="L22" s="24">
        <v>0</v>
      </c>
      <c r="M22" s="31">
        <v>0</v>
      </c>
      <c r="N22" s="34">
        <v>34.78</v>
      </c>
      <c r="O22" s="36">
        <v>21.56</v>
      </c>
      <c r="P22" s="28">
        <f t="shared" si="0"/>
        <v>82.34</v>
      </c>
    </row>
    <row r="23" spans="1:16" s="2" customFormat="1" ht="12.75" customHeight="1">
      <c r="A23" s="76">
        <v>16</v>
      </c>
      <c r="B23" s="37" t="s">
        <v>214</v>
      </c>
      <c r="C23" s="73" t="s">
        <v>37</v>
      </c>
      <c r="D23" s="76">
        <v>2005</v>
      </c>
      <c r="E23" s="24">
        <v>15.5</v>
      </c>
      <c r="F23" s="24">
        <v>0</v>
      </c>
      <c r="G23" s="24">
        <v>0</v>
      </c>
      <c r="H23" s="34">
        <v>10</v>
      </c>
      <c r="I23" s="34">
        <v>0</v>
      </c>
      <c r="J23" s="31">
        <v>0</v>
      </c>
      <c r="K23" s="34">
        <v>18</v>
      </c>
      <c r="L23" s="31">
        <v>0</v>
      </c>
      <c r="M23" s="31">
        <v>37</v>
      </c>
      <c r="N23" s="34">
        <v>8.88</v>
      </c>
      <c r="O23" s="26">
        <v>0</v>
      </c>
      <c r="P23" s="28">
        <f t="shared" si="0"/>
        <v>80.5</v>
      </c>
    </row>
    <row r="24" spans="1:16" s="2" customFormat="1" ht="12.75" customHeight="1">
      <c r="A24" s="76">
        <v>17</v>
      </c>
      <c r="B24" s="71" t="s">
        <v>303</v>
      </c>
      <c r="C24" s="71" t="s">
        <v>58</v>
      </c>
      <c r="D24" s="92">
        <v>2005</v>
      </c>
      <c r="E24" s="31">
        <v>0</v>
      </c>
      <c r="F24" s="24">
        <v>0</v>
      </c>
      <c r="G24" s="24">
        <v>0</v>
      </c>
      <c r="H24" s="34">
        <v>22</v>
      </c>
      <c r="I24" s="68">
        <v>1.455</v>
      </c>
      <c r="J24" s="31">
        <v>0</v>
      </c>
      <c r="K24" s="24">
        <v>0</v>
      </c>
      <c r="L24" s="31">
        <v>0</v>
      </c>
      <c r="M24" s="31">
        <v>31</v>
      </c>
      <c r="N24" s="34">
        <v>25.16</v>
      </c>
      <c r="O24" s="26">
        <v>0</v>
      </c>
      <c r="P24" s="28">
        <f t="shared" si="0"/>
        <v>78.16</v>
      </c>
    </row>
    <row r="25" spans="1:16" s="2" customFormat="1" ht="12.75" customHeight="1">
      <c r="A25" s="76">
        <v>18</v>
      </c>
      <c r="B25" s="100" t="s">
        <v>304</v>
      </c>
      <c r="C25" s="100" t="s">
        <v>277</v>
      </c>
      <c r="D25" s="129">
        <v>2005</v>
      </c>
      <c r="E25" s="24">
        <v>0</v>
      </c>
      <c r="F25" s="24">
        <v>0</v>
      </c>
      <c r="G25" s="24">
        <v>0</v>
      </c>
      <c r="H25" s="34">
        <v>28</v>
      </c>
      <c r="I25" s="68">
        <v>25.22</v>
      </c>
      <c r="J25" s="24">
        <v>0</v>
      </c>
      <c r="K25" s="24">
        <v>0</v>
      </c>
      <c r="L25" s="24">
        <v>0</v>
      </c>
      <c r="M25" s="24">
        <v>22</v>
      </c>
      <c r="N25" s="31">
        <v>0</v>
      </c>
      <c r="O25" s="26">
        <v>0</v>
      </c>
      <c r="P25" s="28">
        <f t="shared" si="0"/>
        <v>75.22</v>
      </c>
    </row>
    <row r="26" spans="1:16" s="2" customFormat="1" ht="12.75" customHeight="1">
      <c r="A26" s="76">
        <v>19</v>
      </c>
      <c r="B26" s="100" t="s">
        <v>251</v>
      </c>
      <c r="C26" s="100" t="s">
        <v>74</v>
      </c>
      <c r="D26" s="127">
        <v>2006</v>
      </c>
      <c r="E26" s="31">
        <v>0</v>
      </c>
      <c r="F26" s="24">
        <v>0</v>
      </c>
      <c r="G26" s="24">
        <v>0</v>
      </c>
      <c r="H26" s="24">
        <v>0</v>
      </c>
      <c r="I26" s="24">
        <v>0</v>
      </c>
      <c r="J26" s="132">
        <v>37.6</v>
      </c>
      <c r="K26" s="24">
        <v>0</v>
      </c>
      <c r="L26" s="68">
        <v>22.848</v>
      </c>
      <c r="M26" s="31">
        <v>0</v>
      </c>
      <c r="N26" s="31">
        <v>0</v>
      </c>
      <c r="O26" s="26">
        <v>0</v>
      </c>
      <c r="P26" s="28">
        <f t="shared" si="0"/>
        <v>60.448</v>
      </c>
    </row>
    <row r="27" spans="1:16" s="2" customFormat="1" ht="12.75" customHeight="1">
      <c r="A27" s="76">
        <v>20</v>
      </c>
      <c r="B27" s="133" t="s">
        <v>252</v>
      </c>
      <c r="C27" s="73" t="s">
        <v>74</v>
      </c>
      <c r="D27" s="92">
        <v>2005</v>
      </c>
      <c r="E27" s="31">
        <v>0</v>
      </c>
      <c r="F27" s="24">
        <v>0</v>
      </c>
      <c r="G27" s="24">
        <v>0</v>
      </c>
      <c r="H27" s="34">
        <v>4</v>
      </c>
      <c r="I27" s="34">
        <v>0</v>
      </c>
      <c r="J27" s="24">
        <v>0</v>
      </c>
      <c r="K27" s="24">
        <v>0</v>
      </c>
      <c r="L27" s="24">
        <v>0</v>
      </c>
      <c r="M27" s="31">
        <v>0</v>
      </c>
      <c r="N27" s="31">
        <v>0</v>
      </c>
      <c r="O27" s="103">
        <v>53.9</v>
      </c>
      <c r="P27" s="28">
        <f t="shared" si="0"/>
        <v>57.9</v>
      </c>
    </row>
    <row r="28" spans="1:16" s="2" customFormat="1" ht="12.75" customHeight="1">
      <c r="A28" s="76">
        <v>21</v>
      </c>
      <c r="B28" s="100" t="s">
        <v>305</v>
      </c>
      <c r="C28" s="100" t="s">
        <v>306</v>
      </c>
      <c r="D28" s="129">
        <v>2005</v>
      </c>
      <c r="E28" s="24">
        <v>0</v>
      </c>
      <c r="F28" s="31">
        <v>0</v>
      </c>
      <c r="G28" s="24">
        <v>0</v>
      </c>
      <c r="H28" s="34">
        <v>3</v>
      </c>
      <c r="I28" s="68">
        <v>8.73</v>
      </c>
      <c r="J28" s="31">
        <v>0</v>
      </c>
      <c r="K28" s="34">
        <v>14</v>
      </c>
      <c r="L28" s="31">
        <v>0</v>
      </c>
      <c r="M28" s="31">
        <v>34</v>
      </c>
      <c r="N28" s="31">
        <v>0</v>
      </c>
      <c r="O28" s="26">
        <v>0</v>
      </c>
      <c r="P28" s="28">
        <f t="shared" si="0"/>
        <v>56.730000000000004</v>
      </c>
    </row>
    <row r="29" spans="1:16" s="2" customFormat="1" ht="12.75" customHeight="1">
      <c r="A29" s="76">
        <v>22</v>
      </c>
      <c r="B29" s="100" t="s">
        <v>307</v>
      </c>
      <c r="C29" s="100" t="s">
        <v>58</v>
      </c>
      <c r="D29" s="107" t="s">
        <v>245</v>
      </c>
      <c r="E29" s="31">
        <v>0</v>
      </c>
      <c r="F29" s="24">
        <v>0</v>
      </c>
      <c r="G29" s="31">
        <v>0</v>
      </c>
      <c r="H29" s="31">
        <v>0</v>
      </c>
      <c r="I29" s="24">
        <v>0</v>
      </c>
      <c r="J29" s="31">
        <v>0</v>
      </c>
      <c r="K29" s="24">
        <v>0</v>
      </c>
      <c r="L29" s="31">
        <v>0</v>
      </c>
      <c r="M29" s="24">
        <v>18</v>
      </c>
      <c r="N29" s="26">
        <v>29.6</v>
      </c>
      <c r="O29" s="27">
        <v>6.86</v>
      </c>
      <c r="P29" s="28">
        <f t="shared" si="0"/>
        <v>54.46</v>
      </c>
    </row>
    <row r="30" spans="1:16" s="2" customFormat="1" ht="12.75" customHeight="1">
      <c r="A30" s="76">
        <v>23</v>
      </c>
      <c r="B30" s="100" t="s">
        <v>278</v>
      </c>
      <c r="C30" s="100" t="s">
        <v>74</v>
      </c>
      <c r="D30" s="129">
        <v>2005</v>
      </c>
      <c r="E30" s="31">
        <v>0</v>
      </c>
      <c r="F30" s="24">
        <v>0</v>
      </c>
      <c r="G30" s="24">
        <v>0</v>
      </c>
      <c r="H30" s="34">
        <v>12</v>
      </c>
      <c r="I30" s="68">
        <v>6.79</v>
      </c>
      <c r="J30" s="24">
        <v>0</v>
      </c>
      <c r="K30" s="24">
        <v>0</v>
      </c>
      <c r="L30" s="24">
        <v>0</v>
      </c>
      <c r="M30" s="24">
        <v>14</v>
      </c>
      <c r="N30" s="26">
        <v>22.94</v>
      </c>
      <c r="O30" s="27">
        <v>1.96</v>
      </c>
      <c r="P30" s="28">
        <f t="shared" si="0"/>
        <v>48.94</v>
      </c>
    </row>
    <row r="31" spans="1:16" s="2" customFormat="1" ht="12.75" customHeight="1">
      <c r="A31" s="76">
        <v>24</v>
      </c>
      <c r="B31" s="100" t="s">
        <v>228</v>
      </c>
      <c r="C31" s="100" t="s">
        <v>136</v>
      </c>
      <c r="D31" s="107" t="s">
        <v>245</v>
      </c>
      <c r="E31" s="31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34">
        <v>1</v>
      </c>
      <c r="L31" s="24">
        <v>0</v>
      </c>
      <c r="M31" s="31">
        <v>0</v>
      </c>
      <c r="N31" s="34">
        <v>20.72</v>
      </c>
      <c r="O31" s="36">
        <v>25.48</v>
      </c>
      <c r="P31" s="28">
        <f t="shared" si="0"/>
        <v>47.2</v>
      </c>
    </row>
    <row r="32" spans="1:16" s="2" customFormat="1" ht="12.75" customHeight="1">
      <c r="A32" s="76">
        <v>25</v>
      </c>
      <c r="B32" s="102" t="s">
        <v>308</v>
      </c>
      <c r="C32" s="100" t="s">
        <v>277</v>
      </c>
      <c r="D32" s="127">
        <v>2006</v>
      </c>
      <c r="E32" s="31">
        <v>0</v>
      </c>
      <c r="F32" s="24">
        <v>0</v>
      </c>
      <c r="G32" s="24">
        <v>0</v>
      </c>
      <c r="H32" s="24">
        <v>0</v>
      </c>
      <c r="I32" s="24">
        <v>0</v>
      </c>
      <c r="J32" s="132">
        <v>12.8</v>
      </c>
      <c r="K32" s="24">
        <v>0</v>
      </c>
      <c r="L32" s="68">
        <v>12.544</v>
      </c>
      <c r="M32" s="31">
        <v>5</v>
      </c>
      <c r="N32" s="31">
        <v>0</v>
      </c>
      <c r="O32" s="103">
        <v>17.64</v>
      </c>
      <c r="P32" s="28">
        <f t="shared" si="0"/>
        <v>42.984</v>
      </c>
    </row>
    <row r="33" spans="1:16" s="2" customFormat="1" ht="12.75" customHeight="1">
      <c r="A33" s="76">
        <v>26</v>
      </c>
      <c r="B33" s="100" t="s">
        <v>309</v>
      </c>
      <c r="C33" s="100" t="s">
        <v>136</v>
      </c>
      <c r="D33" s="76">
        <v>2006</v>
      </c>
      <c r="E33" s="31">
        <v>0</v>
      </c>
      <c r="F33" s="24">
        <v>0</v>
      </c>
      <c r="G33" s="24">
        <v>0</v>
      </c>
      <c r="H33" s="24">
        <v>0</v>
      </c>
      <c r="I33" s="24">
        <v>0</v>
      </c>
      <c r="J33" s="68">
        <v>2.8</v>
      </c>
      <c r="K33" s="24">
        <v>0</v>
      </c>
      <c r="L33" s="132">
        <v>0</v>
      </c>
      <c r="M33" s="31">
        <v>2</v>
      </c>
      <c r="N33" s="31">
        <v>0</v>
      </c>
      <c r="O33" s="103">
        <v>33.32</v>
      </c>
      <c r="P33" s="28">
        <f t="shared" si="0"/>
        <v>38.12</v>
      </c>
    </row>
    <row r="34" spans="1:16" s="95" customFormat="1" ht="12.75" customHeight="1">
      <c r="A34" s="76">
        <v>27</v>
      </c>
      <c r="B34" s="71" t="s">
        <v>310</v>
      </c>
      <c r="C34" s="73" t="s">
        <v>93</v>
      </c>
      <c r="D34" s="76">
        <v>2006</v>
      </c>
      <c r="E34" s="31">
        <v>0</v>
      </c>
      <c r="F34" s="24">
        <v>0</v>
      </c>
      <c r="G34" s="24">
        <v>0</v>
      </c>
      <c r="H34" s="24">
        <v>0</v>
      </c>
      <c r="I34" s="24">
        <v>0</v>
      </c>
      <c r="J34" s="68">
        <v>16.8</v>
      </c>
      <c r="K34" s="24">
        <v>0</v>
      </c>
      <c r="L34" s="68">
        <v>19.264</v>
      </c>
      <c r="M34" s="31">
        <v>0</v>
      </c>
      <c r="N34" s="31">
        <v>0</v>
      </c>
      <c r="O34" s="26">
        <v>0</v>
      </c>
      <c r="P34" s="28">
        <f t="shared" si="0"/>
        <v>36.064</v>
      </c>
    </row>
    <row r="35" spans="1:16" s="95" customFormat="1" ht="12.75" customHeight="1">
      <c r="A35" s="76">
        <v>28</v>
      </c>
      <c r="B35" s="22" t="s">
        <v>294</v>
      </c>
      <c r="C35" s="71" t="s">
        <v>32</v>
      </c>
      <c r="D35" s="129">
        <v>2005</v>
      </c>
      <c r="E35" s="24">
        <v>0</v>
      </c>
      <c r="F35" s="31">
        <v>0</v>
      </c>
      <c r="G35" s="24">
        <v>0</v>
      </c>
      <c r="H35" s="34">
        <v>7</v>
      </c>
      <c r="I35" s="68">
        <v>1.455</v>
      </c>
      <c r="J35" s="31">
        <v>0</v>
      </c>
      <c r="K35" s="24">
        <v>0</v>
      </c>
      <c r="L35" s="31">
        <v>0</v>
      </c>
      <c r="M35" s="31">
        <v>24</v>
      </c>
      <c r="N35" s="31">
        <v>0</v>
      </c>
      <c r="O35" s="103">
        <v>2.94</v>
      </c>
      <c r="P35" s="28">
        <f t="shared" si="0"/>
        <v>33.94</v>
      </c>
    </row>
    <row r="36" spans="1:16" s="95" customFormat="1" ht="12.75" customHeight="1">
      <c r="A36" s="76">
        <v>29</v>
      </c>
      <c r="B36" s="37" t="s">
        <v>311</v>
      </c>
      <c r="C36" s="73" t="s">
        <v>93</v>
      </c>
      <c r="D36" s="92">
        <v>2005</v>
      </c>
      <c r="E36" s="24">
        <v>0</v>
      </c>
      <c r="F36" s="31">
        <v>0</v>
      </c>
      <c r="G36" s="24">
        <v>0</v>
      </c>
      <c r="H36" s="31">
        <v>0</v>
      </c>
      <c r="I36" s="34">
        <v>0</v>
      </c>
      <c r="J36" s="24">
        <v>0</v>
      </c>
      <c r="K36" s="34">
        <v>16</v>
      </c>
      <c r="L36" s="24">
        <v>0</v>
      </c>
      <c r="M36" s="24">
        <v>16</v>
      </c>
      <c r="N36" s="31">
        <v>0</v>
      </c>
      <c r="O36" s="26">
        <v>0</v>
      </c>
      <c r="P36" s="28">
        <f t="shared" si="0"/>
        <v>32</v>
      </c>
    </row>
    <row r="37" spans="1:16" s="95" customFormat="1" ht="12.75" customHeight="1">
      <c r="A37" s="76">
        <v>30</v>
      </c>
      <c r="B37" s="134" t="s">
        <v>312</v>
      </c>
      <c r="C37" s="73" t="s">
        <v>74</v>
      </c>
      <c r="D37" s="92">
        <v>2005</v>
      </c>
      <c r="E37" s="24">
        <v>0</v>
      </c>
      <c r="F37" s="31">
        <v>0</v>
      </c>
      <c r="G37" s="24">
        <v>0</v>
      </c>
      <c r="H37" s="31">
        <v>0</v>
      </c>
      <c r="I37" s="24">
        <v>0</v>
      </c>
      <c r="J37" s="31">
        <v>0</v>
      </c>
      <c r="K37" s="24">
        <v>0</v>
      </c>
      <c r="L37" s="31">
        <v>0</v>
      </c>
      <c r="M37" s="24">
        <v>0</v>
      </c>
      <c r="N37" s="31">
        <v>0</v>
      </c>
      <c r="O37" s="103">
        <v>30.38</v>
      </c>
      <c r="P37" s="28">
        <f t="shared" si="0"/>
        <v>30.38</v>
      </c>
    </row>
    <row r="38" spans="1:16" s="95" customFormat="1" ht="12.75" customHeight="1">
      <c r="A38" s="76">
        <v>31</v>
      </c>
      <c r="B38" s="100" t="s">
        <v>291</v>
      </c>
      <c r="C38" s="100" t="s">
        <v>32</v>
      </c>
      <c r="D38" s="76">
        <v>2006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4">
        <v>14.8</v>
      </c>
      <c r="O38" s="36">
        <v>13.72</v>
      </c>
      <c r="P38" s="28">
        <f t="shared" si="0"/>
        <v>28.520000000000003</v>
      </c>
    </row>
    <row r="39" spans="1:16" s="95" customFormat="1" ht="12.75" customHeight="1">
      <c r="A39" s="76">
        <v>32</v>
      </c>
      <c r="B39" s="134" t="s">
        <v>258</v>
      </c>
      <c r="C39" s="100" t="s">
        <v>277</v>
      </c>
      <c r="D39" s="107" t="s">
        <v>245</v>
      </c>
      <c r="E39" s="31">
        <v>0</v>
      </c>
      <c r="F39" s="24">
        <v>0</v>
      </c>
      <c r="G39" s="31">
        <v>0</v>
      </c>
      <c r="H39" s="24">
        <v>0</v>
      </c>
      <c r="I39" s="31">
        <v>0</v>
      </c>
      <c r="J39" s="24">
        <v>0</v>
      </c>
      <c r="K39" s="31">
        <v>0</v>
      </c>
      <c r="L39" s="24">
        <v>0</v>
      </c>
      <c r="M39" s="31">
        <v>0</v>
      </c>
      <c r="N39" s="24">
        <v>0</v>
      </c>
      <c r="O39" s="103">
        <v>27.44</v>
      </c>
      <c r="P39" s="28">
        <f t="shared" si="0"/>
        <v>27.44</v>
      </c>
    </row>
    <row r="40" spans="1:16" s="95" customFormat="1" ht="12.75" customHeight="1">
      <c r="A40" s="76">
        <v>33</v>
      </c>
      <c r="B40" s="100" t="s">
        <v>293</v>
      </c>
      <c r="C40" s="100" t="s">
        <v>277</v>
      </c>
      <c r="D40" s="127">
        <v>2006</v>
      </c>
      <c r="E40" s="31">
        <v>0</v>
      </c>
      <c r="F40" s="24">
        <v>0</v>
      </c>
      <c r="G40" s="24">
        <v>0</v>
      </c>
      <c r="H40" s="24">
        <v>0</v>
      </c>
      <c r="I40" s="24">
        <v>0</v>
      </c>
      <c r="J40" s="132">
        <v>27.200000000000003</v>
      </c>
      <c r="K40" s="24">
        <v>0</v>
      </c>
      <c r="L40" s="132">
        <v>0</v>
      </c>
      <c r="M40" s="31">
        <v>0</v>
      </c>
      <c r="N40" s="31">
        <v>0</v>
      </c>
      <c r="O40" s="26">
        <v>0</v>
      </c>
      <c r="P40" s="28">
        <f t="shared" si="0"/>
        <v>27.200000000000003</v>
      </c>
    </row>
    <row r="41" spans="1:16" s="95" customFormat="1" ht="12.75" customHeight="1">
      <c r="A41" s="76">
        <v>33</v>
      </c>
      <c r="B41" s="100" t="s">
        <v>313</v>
      </c>
      <c r="C41" s="100" t="s">
        <v>100</v>
      </c>
      <c r="D41" s="127">
        <v>2006</v>
      </c>
      <c r="E41" s="31">
        <v>0</v>
      </c>
      <c r="F41" s="24">
        <v>0</v>
      </c>
      <c r="G41" s="24">
        <v>0</v>
      </c>
      <c r="H41" s="24">
        <v>0</v>
      </c>
      <c r="I41" s="24">
        <v>0</v>
      </c>
      <c r="J41" s="132">
        <v>7.2</v>
      </c>
      <c r="K41" s="24">
        <v>0</v>
      </c>
      <c r="L41" s="132">
        <v>0</v>
      </c>
      <c r="M41" s="31">
        <v>20</v>
      </c>
      <c r="N41" s="31">
        <v>0</v>
      </c>
      <c r="O41" s="26">
        <v>0</v>
      </c>
      <c r="P41" s="28">
        <f t="shared" si="0"/>
        <v>27.2</v>
      </c>
    </row>
    <row r="42" spans="1:16" s="95" customFormat="1" ht="12.75" customHeight="1">
      <c r="A42" s="76">
        <v>35</v>
      </c>
      <c r="B42" s="100" t="s">
        <v>256</v>
      </c>
      <c r="C42" s="100" t="s">
        <v>97</v>
      </c>
      <c r="D42" s="127">
        <v>2006</v>
      </c>
      <c r="E42" s="31">
        <v>0</v>
      </c>
      <c r="F42" s="24">
        <v>0</v>
      </c>
      <c r="G42" s="24">
        <v>0</v>
      </c>
      <c r="H42" s="24">
        <v>0</v>
      </c>
      <c r="I42" s="24">
        <v>0</v>
      </c>
      <c r="J42" s="31">
        <v>0</v>
      </c>
      <c r="K42" s="24">
        <v>0</v>
      </c>
      <c r="L42" s="31">
        <v>24.64</v>
      </c>
      <c r="M42" s="31">
        <v>0</v>
      </c>
      <c r="N42" s="31">
        <v>0</v>
      </c>
      <c r="O42" s="26">
        <v>0</v>
      </c>
      <c r="P42" s="28">
        <f t="shared" si="0"/>
        <v>24.64</v>
      </c>
    </row>
    <row r="43" spans="1:16" s="95" customFormat="1" ht="12.75" customHeight="1">
      <c r="A43" s="76">
        <v>36</v>
      </c>
      <c r="B43" s="100" t="s">
        <v>262</v>
      </c>
      <c r="C43" s="100" t="s">
        <v>142</v>
      </c>
      <c r="D43" s="76">
        <v>2006</v>
      </c>
      <c r="E43" s="31">
        <v>0</v>
      </c>
      <c r="F43" s="24">
        <v>0</v>
      </c>
      <c r="G43" s="24">
        <v>0</v>
      </c>
      <c r="H43" s="24">
        <v>0</v>
      </c>
      <c r="I43" s="24">
        <v>0</v>
      </c>
      <c r="J43" s="132">
        <v>14.4</v>
      </c>
      <c r="K43" s="24">
        <v>0</v>
      </c>
      <c r="L43" s="132">
        <v>0</v>
      </c>
      <c r="M43" s="31">
        <v>9</v>
      </c>
      <c r="N43" s="31">
        <v>0</v>
      </c>
      <c r="O43" s="26">
        <v>0</v>
      </c>
      <c r="P43" s="28">
        <f t="shared" si="0"/>
        <v>23.4</v>
      </c>
    </row>
    <row r="44" spans="1:16" s="95" customFormat="1" ht="12.75" customHeight="1">
      <c r="A44" s="76">
        <v>36</v>
      </c>
      <c r="B44" s="71" t="s">
        <v>231</v>
      </c>
      <c r="C44" s="71" t="s">
        <v>32</v>
      </c>
      <c r="D44" s="92">
        <v>2006</v>
      </c>
      <c r="E44" s="31">
        <v>0</v>
      </c>
      <c r="F44" s="24">
        <v>0</v>
      </c>
      <c r="G44" s="24">
        <v>0</v>
      </c>
      <c r="H44" s="24">
        <v>0</v>
      </c>
      <c r="I44" s="24">
        <v>0</v>
      </c>
      <c r="J44" s="132">
        <v>22.4</v>
      </c>
      <c r="K44" s="24">
        <v>0</v>
      </c>
      <c r="L44" s="132">
        <v>0</v>
      </c>
      <c r="M44" s="31">
        <v>1</v>
      </c>
      <c r="N44" s="31">
        <v>0</v>
      </c>
      <c r="O44" s="26">
        <v>0</v>
      </c>
      <c r="P44" s="28">
        <f t="shared" si="0"/>
        <v>23.4</v>
      </c>
    </row>
    <row r="45" spans="1:16" s="95" customFormat="1" ht="12.75" customHeight="1">
      <c r="A45" s="76">
        <v>38</v>
      </c>
      <c r="B45" s="37" t="s">
        <v>220</v>
      </c>
      <c r="C45" s="73" t="s">
        <v>32</v>
      </c>
      <c r="D45" s="76">
        <v>2005</v>
      </c>
      <c r="E45" s="31">
        <v>0</v>
      </c>
      <c r="F45" s="24">
        <v>0</v>
      </c>
      <c r="G45" s="24">
        <v>0</v>
      </c>
      <c r="H45" s="34">
        <v>1.5</v>
      </c>
      <c r="I45" s="68">
        <v>17.46</v>
      </c>
      <c r="J45" s="24">
        <v>0</v>
      </c>
      <c r="K45" s="24">
        <v>0</v>
      </c>
      <c r="L45" s="24">
        <v>0</v>
      </c>
      <c r="M45" s="24">
        <v>4</v>
      </c>
      <c r="N45" s="31">
        <v>0</v>
      </c>
      <c r="O45" s="26">
        <v>0</v>
      </c>
      <c r="P45" s="28">
        <f t="shared" si="0"/>
        <v>22.96</v>
      </c>
    </row>
    <row r="46" spans="1:16" s="95" customFormat="1" ht="12.75" customHeight="1">
      <c r="A46" s="76">
        <v>39</v>
      </c>
      <c r="B46" s="100" t="s">
        <v>314</v>
      </c>
      <c r="C46" s="100" t="s">
        <v>58</v>
      </c>
      <c r="D46" s="76">
        <v>2006</v>
      </c>
      <c r="E46" s="31">
        <v>0</v>
      </c>
      <c r="F46" s="24">
        <v>0</v>
      </c>
      <c r="G46" s="24">
        <v>0</v>
      </c>
      <c r="H46" s="24">
        <v>0</v>
      </c>
      <c r="I46" s="24">
        <v>0</v>
      </c>
      <c r="J46" s="132">
        <v>20.8</v>
      </c>
      <c r="K46" s="24">
        <v>0</v>
      </c>
      <c r="L46" s="132">
        <v>0</v>
      </c>
      <c r="M46" s="31">
        <v>0</v>
      </c>
      <c r="N46" s="31">
        <v>0</v>
      </c>
      <c r="O46" s="26">
        <v>0</v>
      </c>
      <c r="P46" s="28">
        <f t="shared" si="0"/>
        <v>20.8</v>
      </c>
    </row>
    <row r="47" spans="1:16" s="95" customFormat="1" ht="12.75" customHeight="1">
      <c r="A47" s="76">
        <v>40</v>
      </c>
      <c r="B47" s="113" t="s">
        <v>215</v>
      </c>
      <c r="C47" s="113" t="s">
        <v>275</v>
      </c>
      <c r="D47" s="127">
        <v>2006</v>
      </c>
      <c r="E47" s="31">
        <v>0</v>
      </c>
      <c r="F47" s="24">
        <v>0</v>
      </c>
      <c r="G47" s="24">
        <v>0</v>
      </c>
      <c r="H47" s="24">
        <v>0</v>
      </c>
      <c r="I47" s="24">
        <v>0</v>
      </c>
      <c r="J47" s="132">
        <v>0</v>
      </c>
      <c r="K47" s="24">
        <v>0</v>
      </c>
      <c r="L47" s="31">
        <v>15.232</v>
      </c>
      <c r="M47" s="31">
        <v>0</v>
      </c>
      <c r="N47" s="31">
        <v>0</v>
      </c>
      <c r="O47" s="103">
        <v>4.9</v>
      </c>
      <c r="P47" s="28">
        <f t="shared" si="0"/>
        <v>20.131999999999998</v>
      </c>
    </row>
    <row r="48" spans="1:16" s="95" customFormat="1" ht="12.75" customHeight="1">
      <c r="A48" s="76">
        <v>41</v>
      </c>
      <c r="B48" s="37" t="s">
        <v>315</v>
      </c>
      <c r="C48" s="33" t="s">
        <v>97</v>
      </c>
      <c r="D48" s="92">
        <v>2005</v>
      </c>
      <c r="E48" s="31">
        <v>0</v>
      </c>
      <c r="F48" s="24">
        <v>0</v>
      </c>
      <c r="G48" s="24">
        <v>0</v>
      </c>
      <c r="H48" s="34">
        <v>8</v>
      </c>
      <c r="I48" s="34">
        <v>0</v>
      </c>
      <c r="J48" s="24">
        <v>0</v>
      </c>
      <c r="K48" s="34">
        <v>9</v>
      </c>
      <c r="L48" s="24">
        <v>0</v>
      </c>
      <c r="M48" s="24">
        <v>3</v>
      </c>
      <c r="N48" s="31">
        <v>0</v>
      </c>
      <c r="O48" s="26">
        <v>0</v>
      </c>
      <c r="P48" s="28">
        <f t="shared" si="0"/>
        <v>20</v>
      </c>
    </row>
    <row r="49" spans="1:16" s="95" customFormat="1" ht="12.75" customHeight="1">
      <c r="A49" s="76">
        <v>42</v>
      </c>
      <c r="B49" s="100" t="s">
        <v>316</v>
      </c>
      <c r="C49" s="33" t="s">
        <v>97</v>
      </c>
      <c r="D49" s="76">
        <v>2006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4">
        <v>10.36</v>
      </c>
      <c r="O49" s="36">
        <v>7.84</v>
      </c>
      <c r="P49" s="28">
        <f t="shared" si="0"/>
        <v>18.2</v>
      </c>
    </row>
    <row r="50" spans="1:16" s="95" customFormat="1" ht="12.75" customHeight="1">
      <c r="A50" s="76">
        <v>43</v>
      </c>
      <c r="B50" s="100" t="s">
        <v>317</v>
      </c>
      <c r="C50" s="100" t="s">
        <v>74</v>
      </c>
      <c r="D50" s="127">
        <v>2006</v>
      </c>
      <c r="E50" s="31">
        <v>0</v>
      </c>
      <c r="F50" s="24">
        <v>0</v>
      </c>
      <c r="G50" s="24">
        <v>0</v>
      </c>
      <c r="H50" s="24">
        <v>0</v>
      </c>
      <c r="I50" s="24">
        <v>0</v>
      </c>
      <c r="J50" s="132">
        <v>6.4</v>
      </c>
      <c r="K50" s="24">
        <v>0</v>
      </c>
      <c r="L50" s="68">
        <v>11.648000000000001</v>
      </c>
      <c r="M50" s="31">
        <v>0</v>
      </c>
      <c r="N50" s="31">
        <v>0</v>
      </c>
      <c r="O50" s="26">
        <v>0</v>
      </c>
      <c r="P50" s="28">
        <f t="shared" si="0"/>
        <v>18.048000000000002</v>
      </c>
    </row>
    <row r="51" spans="1:16" s="95" customFormat="1" ht="12.75" customHeight="1">
      <c r="A51" s="76">
        <v>44</v>
      </c>
      <c r="B51" s="37" t="s">
        <v>221</v>
      </c>
      <c r="C51" s="73" t="s">
        <v>76</v>
      </c>
      <c r="D51" s="76">
        <v>2006</v>
      </c>
      <c r="E51" s="31">
        <v>0</v>
      </c>
      <c r="F51" s="24">
        <v>0</v>
      </c>
      <c r="G51" s="24">
        <v>0</v>
      </c>
      <c r="H51" s="24">
        <v>0</v>
      </c>
      <c r="I51" s="24">
        <v>0</v>
      </c>
      <c r="J51" s="132">
        <v>5.6</v>
      </c>
      <c r="K51" s="24">
        <v>0</v>
      </c>
      <c r="L51" s="68">
        <v>10.752</v>
      </c>
      <c r="M51" s="31">
        <v>0</v>
      </c>
      <c r="N51" s="31">
        <v>0</v>
      </c>
      <c r="O51" s="26">
        <v>0</v>
      </c>
      <c r="P51" s="28">
        <f t="shared" si="0"/>
        <v>16.352</v>
      </c>
    </row>
    <row r="52" spans="1:16" s="95" customFormat="1" ht="12.75" customHeight="1">
      <c r="A52" s="76">
        <v>45</v>
      </c>
      <c r="B52" s="134" t="s">
        <v>236</v>
      </c>
      <c r="C52" s="73" t="s">
        <v>74</v>
      </c>
      <c r="D52" s="92">
        <v>2005</v>
      </c>
      <c r="E52" s="24">
        <v>0</v>
      </c>
      <c r="F52" s="31">
        <v>0</v>
      </c>
      <c r="G52" s="24">
        <v>0</v>
      </c>
      <c r="H52" s="31">
        <v>0</v>
      </c>
      <c r="I52" s="24">
        <v>0</v>
      </c>
      <c r="J52" s="31">
        <v>0</v>
      </c>
      <c r="K52" s="24">
        <v>0</v>
      </c>
      <c r="L52" s="31">
        <v>0</v>
      </c>
      <c r="M52" s="24">
        <v>0</v>
      </c>
      <c r="N52" s="31">
        <v>0</v>
      </c>
      <c r="O52" s="103">
        <v>15.68</v>
      </c>
      <c r="P52" s="28">
        <f t="shared" si="0"/>
        <v>15.68</v>
      </c>
    </row>
    <row r="53" spans="1:16" s="95" customFormat="1" ht="12.75" customHeight="1">
      <c r="A53" s="76">
        <v>46</v>
      </c>
      <c r="B53" s="37" t="s">
        <v>318</v>
      </c>
      <c r="C53" s="33" t="s">
        <v>37</v>
      </c>
      <c r="D53" s="92">
        <v>2005</v>
      </c>
      <c r="E53" s="31">
        <v>0</v>
      </c>
      <c r="F53" s="24">
        <v>0</v>
      </c>
      <c r="G53" s="24">
        <v>0</v>
      </c>
      <c r="H53" s="31">
        <v>0</v>
      </c>
      <c r="I53" s="34">
        <v>0</v>
      </c>
      <c r="J53" s="31">
        <v>0</v>
      </c>
      <c r="K53" s="34">
        <v>6</v>
      </c>
      <c r="L53" s="31">
        <v>0</v>
      </c>
      <c r="M53" s="31">
        <v>7</v>
      </c>
      <c r="N53" s="31">
        <v>0</v>
      </c>
      <c r="O53" s="26">
        <v>0</v>
      </c>
      <c r="P53" s="28">
        <f t="shared" si="0"/>
        <v>13</v>
      </c>
    </row>
    <row r="54" spans="1:16" s="95" customFormat="1" ht="12.75" customHeight="1">
      <c r="A54" s="76">
        <v>47</v>
      </c>
      <c r="B54" s="100" t="s">
        <v>319</v>
      </c>
      <c r="C54" s="100" t="s">
        <v>127</v>
      </c>
      <c r="D54" s="127">
        <v>2006</v>
      </c>
      <c r="E54" s="31">
        <v>0</v>
      </c>
      <c r="F54" s="24">
        <v>0</v>
      </c>
      <c r="G54" s="24">
        <v>0</v>
      </c>
      <c r="H54" s="24">
        <v>0</v>
      </c>
      <c r="I54" s="24">
        <v>0</v>
      </c>
      <c r="J54" s="132">
        <v>9.600000000000001</v>
      </c>
      <c r="K54" s="24">
        <v>0</v>
      </c>
      <c r="L54" s="132">
        <v>0</v>
      </c>
      <c r="M54" s="31">
        <v>0</v>
      </c>
      <c r="N54" s="31">
        <v>0</v>
      </c>
      <c r="O54" s="26">
        <v>0</v>
      </c>
      <c r="P54" s="28">
        <f t="shared" si="0"/>
        <v>9.600000000000001</v>
      </c>
    </row>
    <row r="55" spans="1:16" s="95" customFormat="1" ht="12.75" customHeight="1">
      <c r="A55" s="76">
        <v>48</v>
      </c>
      <c r="B55" s="134" t="s">
        <v>263</v>
      </c>
      <c r="C55" s="73" t="s">
        <v>32</v>
      </c>
      <c r="D55" s="127">
        <v>2006</v>
      </c>
      <c r="E55" s="31">
        <v>0</v>
      </c>
      <c r="F55" s="24">
        <v>0</v>
      </c>
      <c r="G55" s="31">
        <v>0</v>
      </c>
      <c r="H55" s="24">
        <v>0</v>
      </c>
      <c r="I55" s="31">
        <v>0</v>
      </c>
      <c r="J55" s="24">
        <v>0</v>
      </c>
      <c r="K55" s="31">
        <v>0</v>
      </c>
      <c r="L55" s="24">
        <v>0</v>
      </c>
      <c r="M55" s="31">
        <v>0</v>
      </c>
      <c r="N55" s="24">
        <v>0</v>
      </c>
      <c r="O55" s="103">
        <v>8.82</v>
      </c>
      <c r="P55" s="28">
        <f t="shared" si="0"/>
        <v>8.82</v>
      </c>
    </row>
    <row r="56" spans="1:16" s="95" customFormat="1" ht="12.75" customHeight="1">
      <c r="A56" s="76">
        <v>49</v>
      </c>
      <c r="B56" s="37" t="s">
        <v>224</v>
      </c>
      <c r="C56" s="33" t="s">
        <v>37</v>
      </c>
      <c r="D56" s="92">
        <v>2005</v>
      </c>
      <c r="E56" s="31">
        <v>0</v>
      </c>
      <c r="F56" s="24">
        <v>0</v>
      </c>
      <c r="G56" s="24">
        <v>0</v>
      </c>
      <c r="H56" s="31">
        <v>0</v>
      </c>
      <c r="I56" s="34">
        <v>0</v>
      </c>
      <c r="J56" s="24">
        <v>0</v>
      </c>
      <c r="K56" s="24">
        <v>0</v>
      </c>
      <c r="L56" s="24">
        <v>0</v>
      </c>
      <c r="M56" s="24">
        <v>8</v>
      </c>
      <c r="N56" s="31">
        <v>0</v>
      </c>
      <c r="O56" s="26">
        <v>0</v>
      </c>
      <c r="P56" s="28">
        <f t="shared" si="0"/>
        <v>8</v>
      </c>
    </row>
    <row r="57" spans="1:16" s="95" customFormat="1" ht="12.75" customHeight="1">
      <c r="A57" s="76">
        <v>50</v>
      </c>
      <c r="B57" s="2" t="s">
        <v>223</v>
      </c>
      <c r="C57" s="100" t="s">
        <v>74</v>
      </c>
      <c r="D57" s="127">
        <v>2006</v>
      </c>
      <c r="E57" s="31">
        <v>0</v>
      </c>
      <c r="F57" s="24">
        <v>0</v>
      </c>
      <c r="G57" s="24">
        <v>0</v>
      </c>
      <c r="H57" s="24">
        <v>0</v>
      </c>
      <c r="I57" s="24">
        <v>0</v>
      </c>
      <c r="J57" s="135">
        <v>0</v>
      </c>
      <c r="K57" s="24">
        <v>0</v>
      </c>
      <c r="L57" s="68">
        <v>7.168000000000001</v>
      </c>
      <c r="M57" s="31">
        <v>0</v>
      </c>
      <c r="N57" s="31">
        <v>0</v>
      </c>
      <c r="O57" s="26">
        <v>0</v>
      </c>
      <c r="P57" s="28">
        <f t="shared" si="0"/>
        <v>7.168000000000001</v>
      </c>
    </row>
    <row r="58" spans="1:16" s="95" customFormat="1" ht="12.75" customHeight="1">
      <c r="A58" s="76">
        <v>51</v>
      </c>
      <c r="B58" s="100" t="s">
        <v>218</v>
      </c>
      <c r="C58" s="100" t="s">
        <v>277</v>
      </c>
      <c r="D58" s="107" t="s">
        <v>245</v>
      </c>
      <c r="E58" s="31">
        <v>0</v>
      </c>
      <c r="F58" s="24">
        <v>0</v>
      </c>
      <c r="G58" s="24">
        <v>0</v>
      </c>
      <c r="H58" s="24">
        <v>0</v>
      </c>
      <c r="I58" s="24">
        <v>0</v>
      </c>
      <c r="J58" s="31">
        <v>0</v>
      </c>
      <c r="K58" s="34">
        <v>3</v>
      </c>
      <c r="L58" s="31">
        <v>0</v>
      </c>
      <c r="M58" s="31">
        <v>0</v>
      </c>
      <c r="N58" s="31">
        <v>0</v>
      </c>
      <c r="O58" s="103">
        <v>3.92</v>
      </c>
      <c r="P58" s="28">
        <f t="shared" si="0"/>
        <v>6.92</v>
      </c>
    </row>
    <row r="59" spans="1:16" s="95" customFormat="1" ht="12.75" customHeight="1">
      <c r="A59" s="76">
        <v>52</v>
      </c>
      <c r="B59" s="134" t="s">
        <v>225</v>
      </c>
      <c r="C59" s="73" t="s">
        <v>97</v>
      </c>
      <c r="D59" s="92">
        <v>2005</v>
      </c>
      <c r="E59" s="24">
        <v>0</v>
      </c>
      <c r="F59" s="31">
        <v>0</v>
      </c>
      <c r="G59" s="24">
        <v>0</v>
      </c>
      <c r="H59" s="31">
        <v>0</v>
      </c>
      <c r="I59" s="24">
        <v>0</v>
      </c>
      <c r="J59" s="31">
        <v>0</v>
      </c>
      <c r="K59" s="24">
        <v>0</v>
      </c>
      <c r="L59" s="31">
        <v>0</v>
      </c>
      <c r="M59" s="24">
        <v>0</v>
      </c>
      <c r="N59" s="31">
        <v>0</v>
      </c>
      <c r="O59" s="103">
        <v>5.88</v>
      </c>
      <c r="P59" s="28">
        <f t="shared" si="0"/>
        <v>5.88</v>
      </c>
    </row>
    <row r="60" spans="1:16" s="95" customFormat="1" ht="12.75" customHeight="1">
      <c r="A60" s="76">
        <v>53</v>
      </c>
      <c r="B60" s="113" t="s">
        <v>290</v>
      </c>
      <c r="C60" s="73" t="s">
        <v>32</v>
      </c>
      <c r="D60" s="127">
        <v>2006</v>
      </c>
      <c r="E60" s="31">
        <v>0</v>
      </c>
      <c r="F60" s="24">
        <v>0</v>
      </c>
      <c r="G60" s="24">
        <v>0</v>
      </c>
      <c r="H60" s="24">
        <v>0</v>
      </c>
      <c r="I60" s="24">
        <v>0</v>
      </c>
      <c r="J60" s="132">
        <v>0</v>
      </c>
      <c r="K60" s="24">
        <v>0</v>
      </c>
      <c r="L60" s="31">
        <v>5.376</v>
      </c>
      <c r="M60" s="31">
        <v>0</v>
      </c>
      <c r="N60" s="31">
        <v>0</v>
      </c>
      <c r="O60" s="26">
        <v>0</v>
      </c>
      <c r="P60" s="28">
        <f t="shared" si="0"/>
        <v>5.376</v>
      </c>
    </row>
    <row r="61" spans="1:16" s="95" customFormat="1" ht="12.75" customHeight="1">
      <c r="A61" s="76">
        <v>54</v>
      </c>
      <c r="B61" s="100" t="s">
        <v>279</v>
      </c>
      <c r="C61" s="100" t="s">
        <v>281</v>
      </c>
      <c r="D61" s="107" t="s">
        <v>245</v>
      </c>
      <c r="E61" s="24">
        <v>0</v>
      </c>
      <c r="F61" s="31">
        <v>0</v>
      </c>
      <c r="G61" s="24">
        <v>0</v>
      </c>
      <c r="H61" s="24">
        <v>0</v>
      </c>
      <c r="I61" s="24">
        <v>0</v>
      </c>
      <c r="J61" s="24">
        <v>0</v>
      </c>
      <c r="K61" s="34">
        <v>4</v>
      </c>
      <c r="L61" s="24">
        <v>0</v>
      </c>
      <c r="M61" s="31">
        <v>0</v>
      </c>
      <c r="N61" s="31">
        <v>0</v>
      </c>
      <c r="O61" s="26">
        <v>0</v>
      </c>
      <c r="P61" s="28">
        <f t="shared" si="0"/>
        <v>4</v>
      </c>
    </row>
  </sheetData>
  <sheetProtection selectLockedCells="1" selectUnlockedCells="1"/>
  <mergeCells count="5">
    <mergeCell ref="A5:A7"/>
    <mergeCell ref="B5:B7"/>
    <mergeCell ref="C5:C7"/>
    <mergeCell ref="D5:D7"/>
    <mergeCell ref="P5:P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2020-12-01T12:01:09Z</dcterms:modified>
  <cp:category/>
  <cp:version/>
  <cp:contentType/>
  <cp:contentStatus/>
  <cp:revision>2536</cp:revision>
</cp:coreProperties>
</file>