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Мл. дев. Мн." sheetId="1" r:id="rId1"/>
    <sheet name="Ст. дев. Мн." sheetId="2" r:id="rId2"/>
    <sheet name="Юниорки. Мн." sheetId="3" r:id="rId3"/>
    <sheet name="Мл. юн. Мн." sheetId="4" r:id="rId4"/>
    <sheet name="Ст. юн. Мн." sheetId="5" r:id="rId5"/>
    <sheet name="Юниоры. Мн." sheetId="6" r:id="rId6"/>
  </sheets>
  <definedNames/>
  <calcPr fullCalcOnLoad="1"/>
</workbook>
</file>

<file path=xl/sharedStrings.xml><?xml version="1.0" encoding="utf-8"?>
<sst xmlns="http://schemas.openxmlformats.org/spreadsheetml/2006/main" count="107" uniqueCount="64">
  <si>
    <t>Текущий рейтинг скалолазов России на 15.11.19</t>
  </si>
  <si>
    <t>Младшие девушки. Многоборье</t>
  </si>
  <si>
    <t>Место</t>
  </si>
  <si>
    <t>Фамилия Имя</t>
  </si>
  <si>
    <t>Регион</t>
  </si>
  <si>
    <t>Год рожд</t>
  </si>
  <si>
    <t>Сумма баллов</t>
  </si>
  <si>
    <t>Нет баллов за соревнования в расчетном периоде</t>
  </si>
  <si>
    <t>Старшие девушки. Многоборье</t>
  </si>
  <si>
    <t>взр.рейт.</t>
  </si>
  <si>
    <t>Фурманова Дарья</t>
  </si>
  <si>
    <t>Красноярский край</t>
  </si>
  <si>
    <t>Кулагина Полина</t>
  </si>
  <si>
    <t>Сергеева Светлана</t>
  </si>
  <si>
    <t>Москва</t>
  </si>
  <si>
    <t>Звонарева Ксения</t>
  </si>
  <si>
    <t>Пермский край</t>
  </si>
  <si>
    <t>2003</t>
  </si>
  <si>
    <t>Трокина Елизавета</t>
  </si>
  <si>
    <t>Калининградская обл.</t>
  </si>
  <si>
    <t>Волкова Анастасия</t>
  </si>
  <si>
    <t>Юниорки. Многоборье</t>
  </si>
  <si>
    <t>ПЕ
20.10.2019
1,2</t>
  </si>
  <si>
    <t>Емельева Луиза</t>
  </si>
  <si>
    <t>ЯНАО</t>
  </si>
  <si>
    <t>Красовская Елена</t>
  </si>
  <si>
    <t>Челябинская обл.</t>
  </si>
  <si>
    <t>Мешкова Виктория</t>
  </si>
  <si>
    <t>Свердловская обл.</t>
  </si>
  <si>
    <t>Веретенина Дарья</t>
  </si>
  <si>
    <t>Иркутская обл.</t>
  </si>
  <si>
    <t>Аксенова Полина</t>
  </si>
  <si>
    <t>Евгеньева Анастасия</t>
  </si>
  <si>
    <t>С.-Петербург</t>
  </si>
  <si>
    <t>Галаганова Дарина</t>
  </si>
  <si>
    <t>Свердловская область</t>
  </si>
  <si>
    <t>Младшие юноши. Многоборье</t>
  </si>
  <si>
    <t>Шуневич Владислав</t>
  </si>
  <si>
    <t>Санкт-Петербург</t>
  </si>
  <si>
    <t>2004</t>
  </si>
  <si>
    <t>Старшие юноши. Многоборье</t>
  </si>
  <si>
    <t>Взр. Рейтинг</t>
  </si>
  <si>
    <t>Овчинников Семен</t>
  </si>
  <si>
    <t>Дербышев Артемий</t>
  </si>
  <si>
    <t>Бобренев Игорь</t>
  </si>
  <si>
    <t>Челябинская область</t>
  </si>
  <si>
    <t>Юниоры. Многоборье</t>
  </si>
  <si>
    <t>Ширяев Даниил</t>
  </si>
  <si>
    <t>Костромская область</t>
  </si>
  <si>
    <t>2000</t>
  </si>
  <si>
    <t>Тюпышев Сергей</t>
  </si>
  <si>
    <t>Ленинградская обл.</t>
  </si>
  <si>
    <t>Терлеев Владислав</t>
  </si>
  <si>
    <t>ХМАО</t>
  </si>
  <si>
    <t>Мичуров Николай</t>
  </si>
  <si>
    <t>Калинингр.обл.</t>
  </si>
  <si>
    <t>Красноперов Вячеслав</t>
  </si>
  <si>
    <t>Храмцов Александр</t>
  </si>
  <si>
    <t>Костромская обл.</t>
  </si>
  <si>
    <t>Бушин Олег</t>
  </si>
  <si>
    <t>Пестов Григорий</t>
  </si>
  <si>
    <t>Каратунов Иван</t>
  </si>
  <si>
    <t>Воронежская область</t>
  </si>
  <si>
    <t>Якушев Алексей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</si>
</sst>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0"/>
    <numFmt numFmtId="167" formatCode="0%"/>
  </numFmts>
  <fonts count="14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5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8" fillId="0" borderId="0" xfId="0" applyFont="1" applyFill="1" applyAlignment="1">
      <alignment horizontal="left"/>
    </xf>
    <xf numFmtId="164" fontId="8" fillId="0" borderId="0" xfId="0" applyFont="1" applyFill="1" applyAlignment="1">
      <alignment horizontal="center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3" xfId="0" applyFont="1" applyFill="1" applyBorder="1" applyAlignment="1">
      <alignment horizontal="left"/>
    </xf>
    <xf numFmtId="165" fontId="10" fillId="0" borderId="2" xfId="0" applyNumberFormat="1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7" fillId="0" borderId="0" xfId="0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7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left" vertical="center"/>
    </xf>
    <xf numFmtId="166" fontId="7" fillId="0" borderId="1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 wrapText="1"/>
    </xf>
    <xf numFmtId="164" fontId="7" fillId="0" borderId="1" xfId="0" applyFont="1" applyFill="1" applyBorder="1" applyAlignment="1">
      <alignment/>
    </xf>
    <xf numFmtId="164" fontId="11" fillId="0" borderId="1" xfId="0" applyFont="1" applyFill="1" applyBorder="1" applyAlignment="1">
      <alignment horizontal="center"/>
    </xf>
    <xf numFmtId="164" fontId="13" fillId="0" borderId="0" xfId="0" applyFont="1" applyFill="1" applyAlignment="1">
      <alignment horizontal="center"/>
    </xf>
    <xf numFmtId="164" fontId="13" fillId="0" borderId="0" xfId="0" applyFont="1" applyFill="1" applyAlignment="1">
      <alignment horizontal="left"/>
    </xf>
    <xf numFmtId="164" fontId="13" fillId="0" borderId="0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vertical="center"/>
    </xf>
    <xf numFmtId="164" fontId="9" fillId="0" borderId="4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left" wrapText="1"/>
    </xf>
    <xf numFmtId="166" fontId="7" fillId="0" borderId="2" xfId="0" applyNumberFormat="1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/>
    </xf>
    <xf numFmtId="164" fontId="7" fillId="0" borderId="3" xfId="0" applyFont="1" applyFill="1" applyBorder="1" applyAlignment="1">
      <alignment/>
    </xf>
    <xf numFmtId="164" fontId="7" fillId="0" borderId="1" xfId="0" applyFont="1" applyFill="1" applyBorder="1" applyAlignment="1">
      <alignment horizontal="center"/>
    </xf>
    <xf numFmtId="164" fontId="7" fillId="0" borderId="1" xfId="22" applyFont="1" applyFill="1">
      <alignment horizontal="left" vertical="center"/>
      <protection/>
    </xf>
    <xf numFmtId="164" fontId="7" fillId="0" borderId="1" xfId="0" applyFont="1" applyFill="1" applyBorder="1" applyAlignment="1">
      <alignment horizontal="left"/>
    </xf>
    <xf numFmtId="164" fontId="8" fillId="0" borderId="0" xfId="0" applyFont="1" applyFill="1" applyAlignment="1">
      <alignment/>
    </xf>
    <xf numFmtId="164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4" fontId="7" fillId="0" borderId="2" xfId="0" applyFont="1" applyFill="1" applyBorder="1" applyAlignment="1">
      <alignment horizontal="left"/>
    </xf>
    <xf numFmtId="167" fontId="1" fillId="0" borderId="0" xfId="0" applyNumberFormat="1" applyFont="1" applyFill="1" applyAlignment="1">
      <alignment/>
    </xf>
    <xf numFmtId="164" fontId="10" fillId="0" borderId="0" xfId="0" applyFont="1" applyFill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4" fontId="7" fillId="0" borderId="2" xfId="0" applyFont="1" applyFill="1" applyBorder="1" applyAlignment="1">
      <alignment/>
    </xf>
    <xf numFmtId="166" fontId="7" fillId="0" borderId="2" xfId="0" applyNumberFormat="1" applyFont="1" applyFill="1" applyBorder="1" applyAlignment="1">
      <alignment horizontal="center"/>
    </xf>
    <xf numFmtId="164" fontId="7" fillId="0" borderId="2" xfId="22" applyFont="1" applyFill="1" applyBorder="1" applyAlignment="1">
      <alignment horizontal="left" vertical="center"/>
      <protection/>
    </xf>
    <xf numFmtId="164" fontId="11" fillId="0" borderId="2" xfId="0" applyFont="1" applyFill="1" applyBorder="1" applyAlignment="1">
      <alignment/>
    </xf>
    <xf numFmtId="164" fontId="11" fillId="0" borderId="2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zoomScale="120" zoomScaleNormal="120" workbookViewId="0" topLeftCell="A1">
      <selection activeCell="A12" sqref="A12"/>
    </sheetView>
  </sheetViews>
  <sheetFormatPr defaultColWidth="16.0039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20" width="8.00390625" style="1" customWidth="1"/>
    <col min="21" max="16384" width="17.28125" style="1" customWidth="1"/>
  </cols>
  <sheetData>
    <row r="1" spans="1:8" s="5" customFormat="1" ht="16.5" customHeight="1">
      <c r="A1" s="2" t="s">
        <v>0</v>
      </c>
      <c r="B1" s="3"/>
      <c r="C1" s="3"/>
      <c r="D1" s="3"/>
      <c r="E1" s="4"/>
      <c r="G1" s="6"/>
      <c r="H1" s="6"/>
    </row>
    <row r="2" spans="1:4" ht="12.75" customHeight="1">
      <c r="A2" s="7"/>
      <c r="D2" s="7"/>
    </row>
    <row r="3" spans="1:20" ht="16.5" customHeight="1">
      <c r="A3" s="8" t="s">
        <v>1</v>
      </c>
      <c r="B3" s="9"/>
      <c r="C3" s="9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4" ht="12.75" customHeight="1">
      <c r="A4" s="7"/>
      <c r="D4" s="7"/>
    </row>
    <row r="5" spans="1:4" ht="12.75" customHeight="1">
      <c r="A5" s="7"/>
      <c r="D5" s="7"/>
    </row>
    <row r="6" spans="1:5" ht="14.25" customHeight="1">
      <c r="A6" s="10" t="s">
        <v>2</v>
      </c>
      <c r="B6" s="11" t="s">
        <v>3</v>
      </c>
      <c r="C6" s="11" t="s">
        <v>4</v>
      </c>
      <c r="D6" s="10" t="s">
        <v>5</v>
      </c>
      <c r="E6" s="10" t="s">
        <v>6</v>
      </c>
    </row>
    <row r="7" spans="1:5" ht="13.5" customHeight="1">
      <c r="A7" s="10"/>
      <c r="B7" s="10"/>
      <c r="C7" s="10"/>
      <c r="D7" s="10"/>
      <c r="E7" s="10"/>
    </row>
    <row r="8" spans="1:5" ht="12.75" customHeight="1">
      <c r="A8" s="10"/>
      <c r="B8" s="10"/>
      <c r="C8" s="10"/>
      <c r="D8" s="10"/>
      <c r="E8" s="10"/>
    </row>
    <row r="9" spans="1:5" ht="15" customHeight="1">
      <c r="A9" s="12"/>
      <c r="B9" s="13"/>
      <c r="C9" s="13"/>
      <c r="D9" s="12"/>
      <c r="E9" s="14"/>
    </row>
    <row r="11" ht="15" customHeight="1">
      <c r="A11" s="1" t="s">
        <v>7</v>
      </c>
    </row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E6:E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15" customWidth="1"/>
    <col min="6" max="21" width="8.00390625" style="1" customWidth="1"/>
    <col min="22" max="16384" width="17.28125" style="1" customWidth="1"/>
  </cols>
  <sheetData>
    <row r="1" spans="1:8" s="5" customFormat="1" ht="16.5" customHeight="1">
      <c r="A1" s="2" t="s">
        <v>0</v>
      </c>
      <c r="B1" s="3"/>
      <c r="C1" s="3"/>
      <c r="D1" s="3"/>
      <c r="E1" s="16"/>
      <c r="G1" s="6"/>
      <c r="H1" s="6"/>
    </row>
    <row r="2" spans="1:5" ht="12.75" customHeight="1">
      <c r="A2" s="7"/>
      <c r="D2" s="7"/>
      <c r="E2" s="16"/>
    </row>
    <row r="3" spans="1:21" ht="12.75" customHeight="1">
      <c r="A3" s="8" t="s">
        <v>8</v>
      </c>
      <c r="B3" s="9"/>
      <c r="C3" s="9"/>
      <c r="D3" s="9"/>
      <c r="E3" s="1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5" ht="12.75" customHeight="1">
      <c r="A4" s="7"/>
      <c r="D4" s="7"/>
      <c r="E4" s="16"/>
    </row>
    <row r="5" spans="1:5" ht="12.75" customHeight="1">
      <c r="A5" s="7"/>
      <c r="D5" s="7"/>
      <c r="E5" s="16"/>
    </row>
    <row r="6" spans="1:6" ht="12.75" customHeight="1">
      <c r="A6" s="10" t="s">
        <v>2</v>
      </c>
      <c r="B6" s="11" t="s">
        <v>3</v>
      </c>
      <c r="C6" s="11" t="s">
        <v>4</v>
      </c>
      <c r="D6" s="10" t="s">
        <v>5</v>
      </c>
      <c r="E6" s="10" t="s">
        <v>9</v>
      </c>
      <c r="F6" s="10" t="s">
        <v>6</v>
      </c>
    </row>
    <row r="7" spans="1:6" ht="12.75" customHeight="1">
      <c r="A7" s="10"/>
      <c r="B7" s="10"/>
      <c r="C7" s="10"/>
      <c r="D7" s="10"/>
      <c r="E7" s="10"/>
      <c r="F7" s="10"/>
    </row>
    <row r="8" spans="1:6" ht="12.75" customHeight="1">
      <c r="A8" s="10"/>
      <c r="B8" s="10"/>
      <c r="C8" s="10"/>
      <c r="D8" s="10"/>
      <c r="E8" s="10"/>
      <c r="F8" s="10"/>
    </row>
    <row r="9" spans="1:21" s="15" customFormat="1" ht="14.25" customHeight="1">
      <c r="A9" s="18">
        <v>1</v>
      </c>
      <c r="B9" s="19" t="s">
        <v>10</v>
      </c>
      <c r="C9" s="19" t="s">
        <v>11</v>
      </c>
      <c r="D9" s="20">
        <v>2002</v>
      </c>
      <c r="E9" s="21">
        <v>47.6</v>
      </c>
      <c r="F9" s="14">
        <f>'Ст. дев. Мн.'!E9</f>
        <v>47.6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15" customFormat="1" ht="14.25" customHeight="1">
      <c r="A10" s="18">
        <v>2</v>
      </c>
      <c r="B10" s="19" t="s">
        <v>12</v>
      </c>
      <c r="C10" s="19" t="s">
        <v>11</v>
      </c>
      <c r="D10" s="20">
        <v>2002</v>
      </c>
      <c r="E10" s="21">
        <v>32.4</v>
      </c>
      <c r="F10" s="14">
        <f>'Ст. дев. Мн.'!E10</f>
        <v>32.4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15" customFormat="1" ht="14.25" customHeight="1">
      <c r="A11" s="18">
        <v>3</v>
      </c>
      <c r="B11" s="22" t="s">
        <v>13</v>
      </c>
      <c r="C11" s="22" t="s">
        <v>14</v>
      </c>
      <c r="D11" s="23">
        <v>2002</v>
      </c>
      <c r="E11" s="21">
        <v>18.5</v>
      </c>
      <c r="F11" s="14">
        <f>'Ст. дев. Мн.'!E11</f>
        <v>18.5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5" customFormat="1" ht="14.25" customHeight="1">
      <c r="A12" s="18">
        <v>4</v>
      </c>
      <c r="B12" s="13" t="s">
        <v>15</v>
      </c>
      <c r="C12" s="13" t="s">
        <v>16</v>
      </c>
      <c r="D12" s="12" t="s">
        <v>17</v>
      </c>
      <c r="E12" s="21">
        <v>12.5</v>
      </c>
      <c r="F12" s="14">
        <f>'Ст. дев. Мн.'!E12</f>
        <v>12.5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15" customFormat="1" ht="14.25" customHeight="1">
      <c r="A13" s="18">
        <v>5</v>
      </c>
      <c r="B13" s="19" t="s">
        <v>18</v>
      </c>
      <c r="C13" s="19" t="s">
        <v>19</v>
      </c>
      <c r="D13" s="20">
        <v>2002</v>
      </c>
      <c r="E13" s="21">
        <v>10.7</v>
      </c>
      <c r="F13" s="14">
        <f>'Ст. дев. Мн.'!E13</f>
        <v>10.7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15" customFormat="1" ht="14.25" customHeight="1">
      <c r="A14" s="18">
        <v>6</v>
      </c>
      <c r="B14" s="13" t="s">
        <v>20</v>
      </c>
      <c r="C14" s="13" t="s">
        <v>11</v>
      </c>
      <c r="D14" s="12" t="s">
        <v>17</v>
      </c>
      <c r="E14" s="21">
        <v>6.2</v>
      </c>
      <c r="F14" s="14">
        <f>'Ст. дев. Мн.'!E14</f>
        <v>6.2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8515625" style="1" customWidth="1"/>
    <col min="2" max="2" width="19.8515625" style="1" customWidth="1"/>
    <col min="3" max="3" width="20.28125" style="1" customWidth="1"/>
    <col min="4" max="4" width="5.140625" style="1" customWidth="1"/>
    <col min="5" max="5" width="7.140625" style="1" customWidth="1"/>
    <col min="6" max="7" width="8.421875" style="1" customWidth="1"/>
    <col min="8" max="22" width="8.00390625" style="1" customWidth="1"/>
    <col min="23" max="16384" width="17.28125" style="1" customWidth="1"/>
  </cols>
  <sheetData>
    <row r="1" spans="1:9" s="5" customFormat="1" ht="16.5" customHeight="1">
      <c r="A1" s="2" t="s">
        <v>0</v>
      </c>
      <c r="B1" s="3"/>
      <c r="C1" s="3"/>
      <c r="D1" s="3"/>
      <c r="E1" s="16"/>
      <c r="F1" s="4"/>
      <c r="H1" s="6"/>
      <c r="I1" s="6"/>
    </row>
    <row r="2" spans="1:6" ht="16.5" customHeight="1">
      <c r="A2" s="7"/>
      <c r="D2" s="7"/>
      <c r="E2" s="7"/>
      <c r="F2" s="7"/>
    </row>
    <row r="3" spans="1:22" ht="16.5" customHeight="1">
      <c r="A3" s="8" t="s">
        <v>21</v>
      </c>
      <c r="B3" s="9"/>
      <c r="C3" s="9"/>
      <c r="D3" s="9"/>
      <c r="E3" s="9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4.25" customHeight="1">
      <c r="A4" s="24"/>
      <c r="B4" s="25"/>
      <c r="C4" s="25"/>
      <c r="D4" s="24"/>
      <c r="E4" s="24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0.5" customHeight="1">
      <c r="A5" s="24"/>
      <c r="B5" s="25"/>
      <c r="C5" s="25"/>
      <c r="D5" s="26"/>
      <c r="E5" s="26"/>
      <c r="F5" s="2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7" ht="13.5" customHeight="1">
      <c r="A6" s="27" t="s">
        <v>2</v>
      </c>
      <c r="B6" s="28" t="s">
        <v>3</v>
      </c>
      <c r="C6" s="28" t="s">
        <v>4</v>
      </c>
      <c r="D6" s="27" t="s">
        <v>5</v>
      </c>
      <c r="E6" s="27" t="s">
        <v>9</v>
      </c>
      <c r="F6" s="29" t="s">
        <v>22</v>
      </c>
      <c r="G6" s="27" t="s">
        <v>6</v>
      </c>
    </row>
    <row r="7" spans="1:7" ht="22.5" customHeight="1">
      <c r="A7" s="27"/>
      <c r="B7" s="27"/>
      <c r="C7" s="27"/>
      <c r="D7" s="27"/>
      <c r="E7" s="27"/>
      <c r="F7" s="27"/>
      <c r="G7" s="27"/>
    </row>
    <row r="8" spans="1:7" ht="9" customHeight="1">
      <c r="A8" s="27"/>
      <c r="B8" s="27"/>
      <c r="C8" s="27"/>
      <c r="D8" s="27"/>
      <c r="E8" s="27"/>
      <c r="F8" s="27"/>
      <c r="G8" s="27"/>
    </row>
    <row r="9" spans="1:22" s="15" customFormat="1" ht="14.25" customHeight="1">
      <c r="A9" s="18">
        <v>1</v>
      </c>
      <c r="B9" s="30" t="s">
        <v>23</v>
      </c>
      <c r="C9" s="30" t="s">
        <v>24</v>
      </c>
      <c r="D9" s="31">
        <v>2000</v>
      </c>
      <c r="E9" s="21">
        <v>49</v>
      </c>
      <c r="F9" s="32">
        <v>120</v>
      </c>
      <c r="G9" s="33">
        <f>'Юниорки. Мн.'!E9+LARGE('Юниорки. Мн.'!F9:F9,1)</f>
        <v>169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15" customFormat="1" ht="14.25" customHeight="1">
      <c r="A10" s="18">
        <v>2</v>
      </c>
      <c r="B10" s="30" t="s">
        <v>25</v>
      </c>
      <c r="C10" s="30" t="s">
        <v>26</v>
      </c>
      <c r="D10" s="31">
        <v>2000</v>
      </c>
      <c r="E10" s="21">
        <v>102.5</v>
      </c>
      <c r="F10" s="32">
        <v>0</v>
      </c>
      <c r="G10" s="33">
        <f>'Юниорки. Мн.'!E10+LARGE('Юниорки. Мн.'!F10:F10,1)</f>
        <v>102.5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s="15" customFormat="1" ht="14.25" customHeight="1">
      <c r="A11" s="18">
        <v>3</v>
      </c>
      <c r="B11" s="30" t="s">
        <v>27</v>
      </c>
      <c r="C11" s="30" t="s">
        <v>28</v>
      </c>
      <c r="D11" s="31">
        <v>2000</v>
      </c>
      <c r="E11" s="21">
        <v>69.3</v>
      </c>
      <c r="F11" s="32">
        <v>0</v>
      </c>
      <c r="G11" s="33">
        <f>'Юниорки. Мн.'!E11+LARGE('Юниорки. Мн.'!F11:F11,1)</f>
        <v>69.3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7" ht="12.75" customHeight="1">
      <c r="A12" s="18">
        <v>4</v>
      </c>
      <c r="B12" s="34" t="s">
        <v>29</v>
      </c>
      <c r="C12" s="34" t="s">
        <v>30</v>
      </c>
      <c r="D12" s="35">
        <v>2001</v>
      </c>
      <c r="E12" s="21">
        <v>38.6</v>
      </c>
      <c r="F12" s="32">
        <v>0</v>
      </c>
      <c r="G12" s="33">
        <f>'Юниорки. Мн.'!E12+LARGE('Юниорки. Мн.'!F12:F12,1)</f>
        <v>38.6</v>
      </c>
    </row>
    <row r="13" spans="1:7" ht="12.75" customHeight="1">
      <c r="A13" s="18">
        <v>5</v>
      </c>
      <c r="B13" s="30" t="s">
        <v>31</v>
      </c>
      <c r="C13" s="30" t="s">
        <v>11</v>
      </c>
      <c r="D13" s="31">
        <v>2001</v>
      </c>
      <c r="E13" s="21">
        <v>32.9</v>
      </c>
      <c r="F13" s="32">
        <v>0</v>
      </c>
      <c r="G13" s="33">
        <f>'Юниорки. Мн.'!E13+LARGE('Юниорки. Мн.'!F13:F13,1)</f>
        <v>32.9</v>
      </c>
    </row>
    <row r="14" spans="1:7" ht="12.75" customHeight="1">
      <c r="A14" s="18">
        <v>6</v>
      </c>
      <c r="B14" s="30" t="s">
        <v>32</v>
      </c>
      <c r="C14" s="30" t="s">
        <v>33</v>
      </c>
      <c r="D14" s="31">
        <v>2001</v>
      </c>
      <c r="E14" s="21">
        <v>17.8</v>
      </c>
      <c r="F14" s="32">
        <v>0</v>
      </c>
      <c r="G14" s="33">
        <f>'Юниорки. Мн.'!E14+LARGE('Юниорки. Мн.'!F14:F14,1)</f>
        <v>17.8</v>
      </c>
    </row>
    <row r="15" spans="1:7" ht="12.75" customHeight="1">
      <c r="A15" s="18">
        <v>7</v>
      </c>
      <c r="B15" s="36" t="s">
        <v>34</v>
      </c>
      <c r="C15" s="37" t="s">
        <v>35</v>
      </c>
      <c r="D15" s="35">
        <v>2001</v>
      </c>
      <c r="E15" s="21">
        <v>8</v>
      </c>
      <c r="F15" s="32">
        <v>0</v>
      </c>
      <c r="G15" s="33">
        <f>'Юниорки. Мн.'!E15+LARGE('Юниорки. Мн.'!F15:F15,1)</f>
        <v>8</v>
      </c>
    </row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7421875" style="1" customWidth="1"/>
    <col min="2" max="2" width="19.57421875" style="1" customWidth="1"/>
    <col min="3" max="3" width="19.28125" style="1" customWidth="1"/>
    <col min="4" max="4" width="4.7109375" style="1" customWidth="1"/>
    <col min="5" max="5" width="10.00390625" style="1" customWidth="1"/>
    <col min="6" max="6" width="9.28125" style="5" customWidth="1"/>
    <col min="7" max="21" width="8.00390625" style="1" customWidth="1"/>
    <col min="22" max="16384" width="17.28125" style="1" customWidth="1"/>
  </cols>
  <sheetData>
    <row r="1" spans="1:9" s="5" customFormat="1" ht="16.5" customHeight="1">
      <c r="A1" s="2" t="s">
        <v>0</v>
      </c>
      <c r="B1" s="3"/>
      <c r="C1" s="3"/>
      <c r="D1" s="3"/>
      <c r="E1" s="3"/>
      <c r="F1" s="4"/>
      <c r="H1" s="6"/>
      <c r="I1" s="6"/>
    </row>
    <row r="2" spans="1:5" ht="12.75" customHeight="1">
      <c r="A2" s="7"/>
      <c r="D2" s="7"/>
      <c r="E2" s="7"/>
    </row>
    <row r="3" spans="1:5" ht="16.5" customHeight="1">
      <c r="A3" s="38" t="s">
        <v>36</v>
      </c>
      <c r="B3" s="8"/>
      <c r="C3" s="8"/>
      <c r="D3" s="9"/>
      <c r="E3" s="9"/>
    </row>
    <row r="4" spans="1:5" ht="12.75" customHeight="1">
      <c r="A4" s="7"/>
      <c r="D4" s="7"/>
      <c r="E4" s="7"/>
    </row>
    <row r="5" spans="1:5" ht="12.75" customHeight="1">
      <c r="A5" s="7"/>
      <c r="D5" s="7"/>
      <c r="E5" s="7"/>
    </row>
    <row r="6" spans="1:6" ht="22.5" customHeight="1">
      <c r="A6" s="10" t="s">
        <v>2</v>
      </c>
      <c r="B6" s="11" t="s">
        <v>3</v>
      </c>
      <c r="C6" s="11" t="s">
        <v>4</v>
      </c>
      <c r="D6" s="10" t="s">
        <v>5</v>
      </c>
      <c r="E6" s="10" t="s">
        <v>22</v>
      </c>
      <c r="F6" s="10" t="s">
        <v>6</v>
      </c>
    </row>
    <row r="7" spans="1:6" ht="12.75" customHeight="1">
      <c r="A7" s="10"/>
      <c r="B7" s="10"/>
      <c r="C7" s="10"/>
      <c r="D7" s="10"/>
      <c r="E7" s="10"/>
      <c r="F7" s="10"/>
    </row>
    <row r="8" spans="1:6" ht="12.75" customHeight="1">
      <c r="A8" s="10"/>
      <c r="B8" s="10"/>
      <c r="C8" s="10"/>
      <c r="D8" s="10"/>
      <c r="E8" s="10"/>
      <c r="F8" s="10"/>
    </row>
    <row r="9" spans="1:6" ht="12.75" customHeight="1">
      <c r="A9" s="39">
        <v>1</v>
      </c>
      <c r="B9" s="37" t="s">
        <v>37</v>
      </c>
      <c r="C9" s="37" t="s">
        <v>38</v>
      </c>
      <c r="D9" s="39" t="s">
        <v>39</v>
      </c>
      <c r="E9" s="40">
        <v>120</v>
      </c>
      <c r="F9" s="33">
        <f>LARGE('Мл. юн. Мн.'!E9:E9,1)</f>
        <v>120</v>
      </c>
    </row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5" customWidth="1"/>
    <col min="7" max="21" width="8.00390625" style="1" customWidth="1"/>
    <col min="22" max="16384" width="17.28125" style="1" customWidth="1"/>
  </cols>
  <sheetData>
    <row r="1" spans="1:8" s="5" customFormat="1" ht="16.5" customHeight="1">
      <c r="A1" s="2" t="s">
        <v>0</v>
      </c>
      <c r="B1" s="3"/>
      <c r="C1" s="3"/>
      <c r="D1" s="3"/>
      <c r="E1" s="16"/>
      <c r="G1" s="6"/>
      <c r="H1" s="6"/>
    </row>
    <row r="2" spans="1:5" ht="12.75" customHeight="1">
      <c r="A2" s="7"/>
      <c r="D2" s="7"/>
      <c r="E2" s="7"/>
    </row>
    <row r="3" spans="1:5" ht="12.75" customHeight="1">
      <c r="A3" s="38" t="s">
        <v>40</v>
      </c>
      <c r="B3" s="8"/>
      <c r="C3" s="8"/>
      <c r="D3" s="9"/>
      <c r="E3" s="9"/>
    </row>
    <row r="4" spans="1:5" ht="12.75" customHeight="1">
      <c r="A4" s="7"/>
      <c r="D4" s="7"/>
      <c r="E4" s="7"/>
    </row>
    <row r="5" spans="1:5" ht="12.75" customHeight="1">
      <c r="A5" s="7"/>
      <c r="D5" s="7"/>
      <c r="E5" s="7"/>
    </row>
    <row r="6" spans="1:6" ht="12.75" customHeight="1">
      <c r="A6" s="10" t="s">
        <v>2</v>
      </c>
      <c r="B6" s="11" t="s">
        <v>3</v>
      </c>
      <c r="C6" s="11" t="s">
        <v>4</v>
      </c>
      <c r="D6" s="10" t="s">
        <v>5</v>
      </c>
      <c r="E6" s="10" t="s">
        <v>41</v>
      </c>
      <c r="F6" s="10" t="s">
        <v>6</v>
      </c>
    </row>
    <row r="7" spans="1:6" ht="12.75" customHeight="1">
      <c r="A7" s="10"/>
      <c r="B7" s="10"/>
      <c r="C7" s="10"/>
      <c r="D7" s="10"/>
      <c r="E7" s="10"/>
      <c r="F7" s="10"/>
    </row>
    <row r="8" spans="1:6" ht="12.75" customHeight="1">
      <c r="A8" s="10"/>
      <c r="B8" s="10"/>
      <c r="C8" s="10"/>
      <c r="D8" s="10"/>
      <c r="E8" s="10"/>
      <c r="F8" s="10"/>
    </row>
    <row r="9" spans="1:21" s="15" customFormat="1" ht="12.75" customHeight="1">
      <c r="A9" s="18">
        <v>1</v>
      </c>
      <c r="B9" s="19" t="s">
        <v>42</v>
      </c>
      <c r="C9" s="19" t="s">
        <v>11</v>
      </c>
      <c r="D9" s="31">
        <v>2002</v>
      </c>
      <c r="E9" s="21">
        <v>38.7</v>
      </c>
      <c r="F9" s="14">
        <f>'Ст. юн. Мн.'!E9</f>
        <v>38.7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15" customFormat="1" ht="12.75" customHeight="1">
      <c r="A10" s="18">
        <v>2</v>
      </c>
      <c r="B10" s="41" t="s">
        <v>43</v>
      </c>
      <c r="C10" s="41" t="s">
        <v>35</v>
      </c>
      <c r="D10" s="31">
        <v>2002</v>
      </c>
      <c r="E10" s="21">
        <v>7.7</v>
      </c>
      <c r="F10" s="14">
        <f>'Ст. юн. Мн.'!E10</f>
        <v>7.7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15" customFormat="1" ht="12.75" customHeight="1">
      <c r="A11" s="18">
        <v>3</v>
      </c>
      <c r="B11" s="41" t="s">
        <v>44</v>
      </c>
      <c r="C11" s="41" t="s">
        <v>45</v>
      </c>
      <c r="D11" s="31">
        <v>2002</v>
      </c>
      <c r="E11" s="21">
        <v>2.5</v>
      </c>
      <c r="F11" s="14">
        <f>'Ст. юн. Мн.'!E11</f>
        <v>2.5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421875" style="1" customWidth="1"/>
    <col min="2" max="2" width="18.140625" style="1" customWidth="1"/>
    <col min="3" max="3" width="19.7109375" style="1" customWidth="1"/>
    <col min="4" max="4" width="5.140625" style="1" customWidth="1"/>
    <col min="5" max="5" width="6.140625" style="15" customWidth="1"/>
    <col min="6" max="6" width="9.8515625" style="1" customWidth="1"/>
    <col min="7" max="21" width="8.00390625" style="1" customWidth="1"/>
    <col min="22" max="16384" width="17.28125" style="1" customWidth="1"/>
  </cols>
  <sheetData>
    <row r="1" spans="1:8" s="5" customFormat="1" ht="16.5" customHeight="1">
      <c r="A1" s="2" t="s">
        <v>0</v>
      </c>
      <c r="B1" s="3"/>
      <c r="C1" s="3"/>
      <c r="D1" s="3"/>
      <c r="E1" s="16"/>
      <c r="G1" s="6"/>
      <c r="H1" s="6"/>
    </row>
    <row r="2" spans="1:5" ht="12.75" customHeight="1">
      <c r="A2" s="7"/>
      <c r="D2" s="7"/>
      <c r="E2" s="16"/>
    </row>
    <row r="3" spans="1:6" ht="12.75" customHeight="1">
      <c r="A3" s="38" t="s">
        <v>46</v>
      </c>
      <c r="B3" s="8"/>
      <c r="C3" s="8"/>
      <c r="D3" s="9"/>
      <c r="E3" s="17"/>
      <c r="F3" s="42"/>
    </row>
    <row r="4" spans="1:5" ht="12.75" customHeight="1">
      <c r="A4" s="24"/>
      <c r="B4" s="25"/>
      <c r="C4" s="25"/>
      <c r="D4" s="24"/>
      <c r="E4" s="43"/>
    </row>
    <row r="5" spans="1:5" ht="12.75" customHeight="1">
      <c r="A5" s="24"/>
      <c r="B5" s="25"/>
      <c r="C5" s="25"/>
      <c r="D5" s="24"/>
      <c r="E5" s="43"/>
    </row>
    <row r="6" spans="1:6" ht="12.75" customHeight="1">
      <c r="A6" s="10" t="s">
        <v>2</v>
      </c>
      <c r="B6" s="11" t="s">
        <v>3</v>
      </c>
      <c r="C6" s="11" t="s">
        <v>4</v>
      </c>
      <c r="D6" s="10" t="s">
        <v>5</v>
      </c>
      <c r="E6" s="10" t="s">
        <v>41</v>
      </c>
      <c r="F6" s="10" t="s">
        <v>6</v>
      </c>
    </row>
    <row r="7" spans="1:6" ht="12.75" customHeight="1">
      <c r="A7" s="10"/>
      <c r="B7" s="10"/>
      <c r="C7" s="10"/>
      <c r="D7" s="10"/>
      <c r="E7" s="10"/>
      <c r="F7" s="10"/>
    </row>
    <row r="8" spans="1:6" ht="12.75" customHeight="1">
      <c r="A8" s="10"/>
      <c r="B8" s="10"/>
      <c r="C8" s="10"/>
      <c r="D8" s="10"/>
      <c r="E8" s="10"/>
      <c r="F8" s="10"/>
    </row>
    <row r="9" spans="1:21" s="15" customFormat="1" ht="12.75" customHeight="1">
      <c r="A9" s="18">
        <v>1</v>
      </c>
      <c r="B9" s="41" t="s">
        <v>47</v>
      </c>
      <c r="C9" s="41" t="s">
        <v>48</v>
      </c>
      <c r="D9" s="44" t="s">
        <v>49</v>
      </c>
      <c r="E9" s="45">
        <v>43.9</v>
      </c>
      <c r="F9" s="14">
        <f>'Юниоры. Мн.'!E9</f>
        <v>43.9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15" customFormat="1" ht="12.75" customHeight="1">
      <c r="A10" s="18">
        <v>2</v>
      </c>
      <c r="B10" s="41" t="s">
        <v>50</v>
      </c>
      <c r="C10" s="46" t="s">
        <v>51</v>
      </c>
      <c r="D10" s="47">
        <v>2000</v>
      </c>
      <c r="E10" s="45">
        <v>32.5</v>
      </c>
      <c r="F10" s="14">
        <f>'Юниоры. Мн.'!E10</f>
        <v>32.5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15" customFormat="1" ht="12.75" customHeight="1">
      <c r="A11" s="18">
        <v>3</v>
      </c>
      <c r="B11" s="19" t="s">
        <v>52</v>
      </c>
      <c r="C11" s="19" t="s">
        <v>53</v>
      </c>
      <c r="D11" s="47">
        <v>2000</v>
      </c>
      <c r="E11" s="45">
        <v>28</v>
      </c>
      <c r="F11" s="14">
        <f>'Юниоры. Мн.'!E11</f>
        <v>28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5" customFormat="1" ht="12.75" customHeight="1">
      <c r="A12" s="18">
        <v>4</v>
      </c>
      <c r="B12" s="30" t="s">
        <v>54</v>
      </c>
      <c r="C12" s="30" t="s">
        <v>55</v>
      </c>
      <c r="D12" s="47">
        <v>2000</v>
      </c>
      <c r="E12" s="45">
        <v>25.5</v>
      </c>
      <c r="F12" s="14">
        <f>'Юниоры. Мн.'!E12</f>
        <v>25.5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15" customFormat="1" ht="12.75" customHeight="1">
      <c r="A13" s="18">
        <v>5</v>
      </c>
      <c r="B13" s="48" t="s">
        <v>56</v>
      </c>
      <c r="C13" s="19" t="s">
        <v>28</v>
      </c>
      <c r="D13" s="47">
        <v>2000</v>
      </c>
      <c r="E13" s="45">
        <v>19.9</v>
      </c>
      <c r="F13" s="14">
        <f>'Юниоры. Мн.'!E13</f>
        <v>19.9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15" customFormat="1" ht="12.75" customHeight="1">
      <c r="A14" s="18">
        <v>6</v>
      </c>
      <c r="B14" s="30" t="s">
        <v>57</v>
      </c>
      <c r="C14" s="30" t="s">
        <v>58</v>
      </c>
      <c r="D14" s="47">
        <v>2000</v>
      </c>
      <c r="E14" s="45">
        <v>10.3</v>
      </c>
      <c r="F14" s="14">
        <f>'Юниоры. Мн.'!E14</f>
        <v>10.3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15" customFormat="1" ht="12.75" customHeight="1">
      <c r="A15" s="18">
        <v>7</v>
      </c>
      <c r="B15" s="41" t="s">
        <v>59</v>
      </c>
      <c r="C15" s="41" t="s">
        <v>14</v>
      </c>
      <c r="D15" s="44">
        <v>2001</v>
      </c>
      <c r="E15" s="21">
        <v>9</v>
      </c>
      <c r="F15" s="14">
        <f>'Юниоры. Мн.'!E15</f>
        <v>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15" customFormat="1" ht="12.75" customHeight="1">
      <c r="A16" s="18">
        <v>8</v>
      </c>
      <c r="B16" s="30" t="s">
        <v>60</v>
      </c>
      <c r="C16" s="30" t="s">
        <v>28</v>
      </c>
      <c r="D16" s="47">
        <v>2000</v>
      </c>
      <c r="E16" s="45">
        <v>8</v>
      </c>
      <c r="F16" s="14">
        <f>'Юниоры. Мн.'!E16</f>
        <v>8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15" customFormat="1" ht="12.75" customHeight="1">
      <c r="A17" s="18">
        <v>9</v>
      </c>
      <c r="B17" s="41" t="s">
        <v>61</v>
      </c>
      <c r="C17" s="41" t="s">
        <v>62</v>
      </c>
      <c r="D17" s="44">
        <v>2001</v>
      </c>
      <c r="E17" s="21">
        <v>3.4</v>
      </c>
      <c r="F17" s="14">
        <f>'Юниоры. Мн.'!E17</f>
        <v>3.4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15" customFormat="1" ht="12.75" customHeight="1">
      <c r="A18" s="18">
        <v>10</v>
      </c>
      <c r="B18" s="49" t="s">
        <v>63</v>
      </c>
      <c r="C18" s="49" t="s">
        <v>45</v>
      </c>
      <c r="D18" s="50">
        <v>2000</v>
      </c>
      <c r="E18" s="45">
        <v>1.7000000000000002</v>
      </c>
      <c r="F18" s="14">
        <f>'Юниоры. Мн.'!E18</f>
        <v>1.7000000000000002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28258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2019-11-15T16:46:23Z</dcterms:modified>
  <cp:category/>
  <cp:version/>
  <cp:contentType/>
  <cp:contentStatus/>
  <cp:revision>885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