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 ск" sheetId="1" r:id="rId1"/>
    <sheet name="Ж ск" sheetId="2" r:id="rId2"/>
    <sheet name="М тр" sheetId="3" r:id="rId3"/>
    <sheet name="Ж тр" sheetId="4" r:id="rId4"/>
    <sheet name="ком ск" sheetId="5" r:id="rId5"/>
    <sheet name="ком тр" sheetId="6" r:id="rId6"/>
    <sheet name="ком бг" sheetId="7" r:id="rId7"/>
    <sheet name="ком общ" sheetId="8" r:id="rId8"/>
    <sheet name="балл" sheetId="9" r:id="rId9"/>
    <sheet name="призеры" sheetId="10" r:id="rId10"/>
  </sheets>
  <definedNames/>
  <calcPr fullCalcOnLoad="1"/>
</workbook>
</file>

<file path=xl/sharedStrings.xml><?xml version="1.0" encoding="utf-8"?>
<sst xmlns="http://schemas.openxmlformats.org/spreadsheetml/2006/main" count="1101" uniqueCount="318">
  <si>
    <t>Кубок России по скалолазанию - 2014</t>
  </si>
  <si>
    <t>Скорость. Мужчины</t>
  </si>
  <si>
    <t>Место</t>
  </si>
  <si>
    <t>Фамилия, Имя</t>
  </si>
  <si>
    <t>Г.р.</t>
  </si>
  <si>
    <t>Разр.</t>
  </si>
  <si>
    <t>Команда</t>
  </si>
  <si>
    <t>1 эт.</t>
  </si>
  <si>
    <t>2 эт.</t>
  </si>
  <si>
    <t>3 эт.</t>
  </si>
  <si>
    <t>4 эт.</t>
  </si>
  <si>
    <t>5 эт.</t>
  </si>
  <si>
    <t>Сумма</t>
  </si>
  <si>
    <t>Вып. разряд</t>
  </si>
  <si>
    <t>02 СПб</t>
  </si>
  <si>
    <t>03 Крск</t>
  </si>
  <si>
    <t>06 Мск</t>
  </si>
  <si>
    <t>10 Мск</t>
  </si>
  <si>
    <t>12 Екб</t>
  </si>
  <si>
    <t>Шиков Александр</t>
  </si>
  <si>
    <t>КМС</t>
  </si>
  <si>
    <t>Тюменская область</t>
  </si>
  <si>
    <t>2</t>
  </si>
  <si>
    <t>МС</t>
  </si>
  <si>
    <t>Поляков Антон</t>
  </si>
  <si>
    <t>Свердловская область</t>
  </si>
  <si>
    <t>5</t>
  </si>
  <si>
    <t>15</t>
  </si>
  <si>
    <t>Вайцеховский Евгений</t>
  </si>
  <si>
    <t>ЗМС</t>
  </si>
  <si>
    <t>Башкортостан</t>
  </si>
  <si>
    <t>3</t>
  </si>
  <si>
    <t>1</t>
  </si>
  <si>
    <t>Тимофеев Дмитрий</t>
  </si>
  <si>
    <t>МСМК</t>
  </si>
  <si>
    <t>Шевченко Арсений</t>
  </si>
  <si>
    <t>Дьячков Максим</t>
  </si>
  <si>
    <t>Воронежская область</t>
  </si>
  <si>
    <t>9</t>
  </si>
  <si>
    <t>12</t>
  </si>
  <si>
    <t>Синицын Сергей</t>
  </si>
  <si>
    <t>4</t>
  </si>
  <si>
    <t>7</t>
  </si>
  <si>
    <t>Кокорин Станислав</t>
  </si>
  <si>
    <t>8</t>
  </si>
  <si>
    <t>Деулин Владислав</t>
  </si>
  <si>
    <t>6</t>
  </si>
  <si>
    <t>Артамонов Георгий</t>
  </si>
  <si>
    <t>16</t>
  </si>
  <si>
    <t>Лужецкий Сергей</t>
  </si>
  <si>
    <t>11</t>
  </si>
  <si>
    <t>Суюшкин Никита</t>
  </si>
  <si>
    <t>Челябинская область</t>
  </si>
  <si>
    <t>Филиппов Дмитрий</t>
  </si>
  <si>
    <t>14</t>
  </si>
  <si>
    <t>Рудацкий Лев</t>
  </si>
  <si>
    <t>Савельев Артем</t>
  </si>
  <si>
    <t>17</t>
  </si>
  <si>
    <t>Богомолов Арсений</t>
  </si>
  <si>
    <t>25</t>
  </si>
  <si>
    <t>Веденчук Вячеслав</t>
  </si>
  <si>
    <t>19</t>
  </si>
  <si>
    <t>Соловьев Денис</t>
  </si>
  <si>
    <t>Красноярский край</t>
  </si>
  <si>
    <t>10</t>
  </si>
  <si>
    <t>Хабибуллин Артем</t>
  </si>
  <si>
    <t>Асташкин Евгений</t>
  </si>
  <si>
    <t>Файзуллин Руслан</t>
  </si>
  <si>
    <t>Дементьев Максим</t>
  </si>
  <si>
    <t>20</t>
  </si>
  <si>
    <t>Шилов Александр</t>
  </si>
  <si>
    <t>Хабаровский край</t>
  </si>
  <si>
    <t>21</t>
  </si>
  <si>
    <t>Галдус Антон</t>
  </si>
  <si>
    <t>Иркутская область</t>
  </si>
  <si>
    <t>13</t>
  </si>
  <si>
    <t>Ливдан Вячеслав</t>
  </si>
  <si>
    <t>Москва</t>
  </si>
  <si>
    <t>Тер-Минасян Арман</t>
  </si>
  <si>
    <t>23</t>
  </si>
  <si>
    <t>Новоселов Роман</t>
  </si>
  <si>
    <t>Соколов Сергей</t>
  </si>
  <si>
    <t>Санкт-Петербург</t>
  </si>
  <si>
    <t>Быков Дмитрий</t>
  </si>
  <si>
    <t>Мусихин Виктор</t>
  </si>
  <si>
    <t>Пермский край</t>
  </si>
  <si>
    <t>Аброськин Владислав</t>
  </si>
  <si>
    <t>Тимофеев Павел</t>
  </si>
  <si>
    <t>Большаков Александр</t>
  </si>
  <si>
    <t>Свердловская область (Л)</t>
  </si>
  <si>
    <t>Пайль Константин</t>
  </si>
  <si>
    <t>Свердловская обл.</t>
  </si>
  <si>
    <t>Спицын Александр</t>
  </si>
  <si>
    <t>ХМАО-Югра</t>
  </si>
  <si>
    <t>Боровинский Бронислав</t>
  </si>
  <si>
    <t>Челябинская обл.</t>
  </si>
  <si>
    <t>Барский Игорь</t>
  </si>
  <si>
    <t>Абдулин Игорь</t>
  </si>
  <si>
    <t>18</t>
  </si>
  <si>
    <t>Труханов Федор</t>
  </si>
  <si>
    <t>Лужецкий Дмитрий</t>
  </si>
  <si>
    <t>Закиров Данил</t>
  </si>
  <si>
    <t>Республика Башкортостан</t>
  </si>
  <si>
    <t>Яриловец Николай</t>
  </si>
  <si>
    <t>Баряхтар Виктор</t>
  </si>
  <si>
    <t>Сабитов Эдуард</t>
  </si>
  <si>
    <t>Чесноков Семен</t>
  </si>
  <si>
    <t>Шепотько Антон</t>
  </si>
  <si>
    <t>Мызников Владислав</t>
  </si>
  <si>
    <t>22</t>
  </si>
  <si>
    <t>Кругов Павел</t>
  </si>
  <si>
    <t>Суханов Дмитрий</t>
  </si>
  <si>
    <t>Земляков Петр</t>
  </si>
  <si>
    <t>Дьячков Александр</t>
  </si>
  <si>
    <t>Шматько Вячеслав</t>
  </si>
  <si>
    <t>24</t>
  </si>
  <si>
    <t>Юрин Кирилл</t>
  </si>
  <si>
    <t>Новицкий Юрий</t>
  </si>
  <si>
    <t>Юрчук Андрей</t>
  </si>
  <si>
    <t>Скорость. Женщины</t>
  </si>
  <si>
    <t>Каплина Юлия</t>
  </si>
  <si>
    <t>Маркушева Елена</t>
  </si>
  <si>
    <t>Лапшина Евгения</t>
  </si>
  <si>
    <t>Мотовилова Светлана</t>
  </si>
  <si>
    <t>Клочкова Анастасия</t>
  </si>
  <si>
    <t>Гайдамакина Алина</t>
  </si>
  <si>
    <t>Левочкина Юлия</t>
  </si>
  <si>
    <t>Полехина Ксения</t>
  </si>
  <si>
    <t>Скородумова Татьяна</t>
  </si>
  <si>
    <t>Емец Анна</t>
  </si>
  <si>
    <t>Шаталова Варвара</t>
  </si>
  <si>
    <t>Цыганова Анна</t>
  </si>
  <si>
    <t>Сафарьянц Нина</t>
  </si>
  <si>
    <t>Заикина Анна</t>
  </si>
  <si>
    <t>Мануйлова Анастасия</t>
  </si>
  <si>
    <t>Мусиенко Мария</t>
  </si>
  <si>
    <t>Одарич Дарья</t>
  </si>
  <si>
    <t>Яковлева Наталья</t>
  </si>
  <si>
    <t>Кан Дарья</t>
  </si>
  <si>
    <t>Дерябина Валерия</t>
  </si>
  <si>
    <t>Абдушахманова Милена</t>
  </si>
  <si>
    <t>Лежнина Дарья</t>
  </si>
  <si>
    <t>Окольничникова Светлана</t>
  </si>
  <si>
    <t>Сабитова Ирина</t>
  </si>
  <si>
    <t>Красавина Мария</t>
  </si>
  <si>
    <t>Тюменская обл.</t>
  </si>
  <si>
    <t>Иванова Елизавета</t>
  </si>
  <si>
    <t>Богданова Мария</t>
  </si>
  <si>
    <t>Пантелеева Юлия</t>
  </si>
  <si>
    <t>Степанова Наталия</t>
  </si>
  <si>
    <t>Красовская Елена</t>
  </si>
  <si>
    <t>Басанец Майя</t>
  </si>
  <si>
    <t>Московская обл.</t>
  </si>
  <si>
    <t>Лапыцкая Анна</t>
  </si>
  <si>
    <t>Зазнобина Ксения</t>
  </si>
  <si>
    <t>Шарова Светлана</t>
  </si>
  <si>
    <t>Ляцкая Татьяна</t>
  </si>
  <si>
    <t>Котенко Александра</t>
  </si>
  <si>
    <t>Трудность. Мужчины</t>
  </si>
  <si>
    <t>Факирьянов Дмитрий</t>
  </si>
  <si>
    <t>Черников Михаил</t>
  </si>
  <si>
    <t>Терентьев Сергей</t>
  </si>
  <si>
    <t>Кауров Иван</t>
  </si>
  <si>
    <t>Савельев Константин</t>
  </si>
  <si>
    <t>Шагин Андрей</t>
  </si>
  <si>
    <t>Калашников Евгений</t>
  </si>
  <si>
    <t>Рубцов Алексей</t>
  </si>
  <si>
    <t>Гаврилов Влас</t>
  </si>
  <si>
    <t>Татарстан</t>
  </si>
  <si>
    <t>Козлов Василий</t>
  </si>
  <si>
    <t>Купчик Арсений</t>
  </si>
  <si>
    <t>Скородумов Сергей</t>
  </si>
  <si>
    <t>Богомолов Дмитрий</t>
  </si>
  <si>
    <t>Волков Глеб</t>
  </si>
  <si>
    <t>Новосибирская область</t>
  </si>
  <si>
    <t>Быдтаев Сергей</t>
  </si>
  <si>
    <t>Калининградская обл.</t>
  </si>
  <si>
    <t>Калина Александр</t>
  </si>
  <si>
    <t>Мальщуков Вадим</t>
  </si>
  <si>
    <t>Кировская обл.</t>
  </si>
  <si>
    <t>Коновалов Валентин</t>
  </si>
  <si>
    <t>Свиридов Антон</t>
  </si>
  <si>
    <t>Скачков Егор</t>
  </si>
  <si>
    <t>Такжанов Юрий</t>
  </si>
  <si>
    <t>26</t>
  </si>
  <si>
    <t>Козлов Евгений</t>
  </si>
  <si>
    <t>Хакасия</t>
  </si>
  <si>
    <t>27</t>
  </si>
  <si>
    <t>Шевченко Владислав</t>
  </si>
  <si>
    <t>Крым</t>
  </si>
  <si>
    <t>28</t>
  </si>
  <si>
    <t>29</t>
  </si>
  <si>
    <t>Болгов Михаил</t>
  </si>
  <si>
    <t>30</t>
  </si>
  <si>
    <t>31</t>
  </si>
  <si>
    <t>Гержа Александр</t>
  </si>
  <si>
    <t>32</t>
  </si>
  <si>
    <t>33</t>
  </si>
  <si>
    <t>Рогозин Виктор</t>
  </si>
  <si>
    <t>34</t>
  </si>
  <si>
    <t>35</t>
  </si>
  <si>
    <t>Тимонов Вадим</t>
  </si>
  <si>
    <t>36</t>
  </si>
  <si>
    <t>37</t>
  </si>
  <si>
    <t>Ахметгареев Руслан</t>
  </si>
  <si>
    <t>38</t>
  </si>
  <si>
    <t>Тужилкин Александр</t>
  </si>
  <si>
    <t>39</t>
  </si>
  <si>
    <t>Кротов Никита</t>
  </si>
  <si>
    <t>40</t>
  </si>
  <si>
    <t>Калугин Павел</t>
  </si>
  <si>
    <t>41</t>
  </si>
  <si>
    <t>Юрков Игорь</t>
  </si>
  <si>
    <t>42</t>
  </si>
  <si>
    <t>43</t>
  </si>
  <si>
    <t>Матвеенко Егор</t>
  </si>
  <si>
    <t>44</t>
  </si>
  <si>
    <t>45</t>
  </si>
  <si>
    <t>Теплых Михаил</t>
  </si>
  <si>
    <t>46</t>
  </si>
  <si>
    <t>Голобоков Николай</t>
  </si>
  <si>
    <t>47</t>
  </si>
  <si>
    <t>Яморзов Илья</t>
  </si>
  <si>
    <t>Мурманская область</t>
  </si>
  <si>
    <t>48</t>
  </si>
  <si>
    <t>Зазулин Евгений</t>
  </si>
  <si>
    <t>Кочетков Михаил</t>
  </si>
  <si>
    <t>Смирнов Олег</t>
  </si>
  <si>
    <t>Шамардин Юрий</t>
  </si>
  <si>
    <t>Ленинградская обл.</t>
  </si>
  <si>
    <t>52</t>
  </si>
  <si>
    <t>Цыпышев Евгений</t>
  </si>
  <si>
    <t>53</t>
  </si>
  <si>
    <t>Кирпичев Михаил</t>
  </si>
  <si>
    <t>Республика Татарстан</t>
  </si>
  <si>
    <t>54</t>
  </si>
  <si>
    <t>Пейсахович Олег</t>
  </si>
  <si>
    <t>55</t>
  </si>
  <si>
    <t>Мухаметдинов Артем</t>
  </si>
  <si>
    <t>город Санкт-Петербург</t>
  </si>
  <si>
    <t>56</t>
  </si>
  <si>
    <t>Сарапаев Дмитрий</t>
  </si>
  <si>
    <t>57</t>
  </si>
  <si>
    <t>Змеев Евгений</t>
  </si>
  <si>
    <t>Трудность. Женщины</t>
  </si>
  <si>
    <t>Черешнева Яна</t>
  </si>
  <si>
    <t>Терентьева Галина</t>
  </si>
  <si>
    <t>Мешкова Виктория</t>
  </si>
  <si>
    <t>Марголина Анна</t>
  </si>
  <si>
    <t>Кузьменко Ирина</t>
  </si>
  <si>
    <t>Бибик Ольга</t>
  </si>
  <si>
    <t>Маламид Евгения</t>
  </si>
  <si>
    <t>Гилемханова Дана</t>
  </si>
  <si>
    <t>Бергер Софья</t>
  </si>
  <si>
    <t>Головина Александра</t>
  </si>
  <si>
    <t>Измайлова Эльза</t>
  </si>
  <si>
    <t>Самойлина Анастасия</t>
  </si>
  <si>
    <t>Головина Екатерина</t>
  </si>
  <si>
    <t>Зайцева Юлия</t>
  </si>
  <si>
    <t>Микушкина Анна</t>
  </si>
  <si>
    <t>Провалова Александра</t>
  </si>
  <si>
    <t>Федченко Марина</t>
  </si>
  <si>
    <t>Щельникова Ольга</t>
  </si>
  <si>
    <t>Безбородова Наталья</t>
  </si>
  <si>
    <t>Кемеровская область</t>
  </si>
  <si>
    <t>Шелеметьева Татьяна</t>
  </si>
  <si>
    <t>Галкина Ника</t>
  </si>
  <si>
    <t>Самарская область</t>
  </si>
  <si>
    <t>Давлетшина Маргарита</t>
  </si>
  <si>
    <t>Андреева Алена</t>
  </si>
  <si>
    <t>Малышева Дарья</t>
  </si>
  <si>
    <t>Баращук Екатерина</t>
  </si>
  <si>
    <t>Каурова Екатерина</t>
  </si>
  <si>
    <t>Дубинкина Юлия</t>
  </si>
  <si>
    <t>ЯНАО</t>
  </si>
  <si>
    <t>Путилова Анастасия</t>
  </si>
  <si>
    <t>Трофимова Анастасия</t>
  </si>
  <si>
    <t>Республика Карелия</t>
  </si>
  <si>
    <t>Волкова Вероника</t>
  </si>
  <si>
    <t>Артюхова Анастасия</t>
  </si>
  <si>
    <t>Кущь Ольга</t>
  </si>
  <si>
    <t>Шагина Любовь</t>
  </si>
  <si>
    <t>Борзова Анна</t>
  </si>
  <si>
    <t>Алтайский край</t>
  </si>
  <si>
    <t>Цыганкова Наталья</t>
  </si>
  <si>
    <t>Кубок России по скалолазанию</t>
  </si>
  <si>
    <t>Командный зачёт. Скорость.</t>
  </si>
  <si>
    <t>1 этап</t>
  </si>
  <si>
    <t>2 этап</t>
  </si>
  <si>
    <t>3 этап</t>
  </si>
  <si>
    <t>4 этап</t>
  </si>
  <si>
    <t>5 этап</t>
  </si>
  <si>
    <t>Воронежская обл.</t>
  </si>
  <si>
    <t>Иркутская обл.</t>
  </si>
  <si>
    <t>Кубок России по скалолазанию 2014</t>
  </si>
  <si>
    <t>Командный зачёт. Трудность</t>
  </si>
  <si>
    <t>Сумма баллов</t>
  </si>
  <si>
    <t>Новосибирская обл.</t>
  </si>
  <si>
    <t>Кемеровская обл.</t>
  </si>
  <si>
    <t>Самарская обл.</t>
  </si>
  <si>
    <t>Командный зачёт. Боулдеринг</t>
  </si>
  <si>
    <t>Баллы</t>
  </si>
  <si>
    <t>335</t>
  </si>
  <si>
    <t>329</t>
  </si>
  <si>
    <t>291,5</t>
  </si>
  <si>
    <t>248,5</t>
  </si>
  <si>
    <t>200</t>
  </si>
  <si>
    <t>65</t>
  </si>
  <si>
    <t>9,5</t>
  </si>
  <si>
    <t>Ростовская область</t>
  </si>
  <si>
    <t>Ленинградская область</t>
  </si>
  <si>
    <t>1,5</t>
  </si>
  <si>
    <t>Общий командный зачёт</t>
  </si>
  <si>
    <t>ск</t>
  </si>
  <si>
    <t>тр</t>
  </si>
  <si>
    <t>бг</t>
  </si>
  <si>
    <t>ПРИЗЕРЫ</t>
  </si>
  <si>
    <t>Балл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</si>
</sst>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Tahoma"/>
      <family val="2"/>
    </font>
    <font>
      <sz val="11"/>
      <name val="Tahoma"/>
      <family val="2"/>
    </font>
    <font>
      <b/>
      <sz val="24"/>
      <name val="Comic Sans MS"/>
      <family val="4"/>
    </font>
    <font>
      <sz val="11"/>
      <name val="Comic Sans MS"/>
      <family val="4"/>
    </font>
    <font>
      <b/>
      <sz val="160"/>
      <name val="Comic Sans MS"/>
      <family val="4"/>
    </font>
    <font>
      <b/>
      <sz val="10"/>
      <name val="Arial Cyr"/>
      <family val="2"/>
    </font>
    <font>
      <b/>
      <sz val="12"/>
      <name val="Tahoma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1">
      <alignment/>
      <protection/>
    </xf>
    <xf numFmtId="164" fontId="2" fillId="0" borderId="0">
      <alignment horizontal="center" vertical="center" wrapText="1"/>
      <protection/>
    </xf>
    <xf numFmtId="164" fontId="2" fillId="0" borderId="0">
      <alignment horizontal="center" vertical="center" wrapText="1"/>
      <protection/>
    </xf>
    <xf numFmtId="164" fontId="3" fillId="0" borderId="2">
      <alignment horizontal="left" vertical="center"/>
      <protection/>
    </xf>
    <xf numFmtId="164" fontId="3" fillId="0" borderId="2">
      <alignment horizontal="left" vertical="center"/>
      <protection/>
    </xf>
    <xf numFmtId="164" fontId="4" fillId="0" borderId="2">
      <alignment horizontal="left" vertical="center"/>
      <protection/>
    </xf>
    <xf numFmtId="164" fontId="4" fillId="0" borderId="2">
      <alignment horizontal="left" vertical="center"/>
      <protection/>
    </xf>
    <xf numFmtId="164" fontId="0" fillId="0" borderId="2">
      <alignment horizontal="center" vertical="center"/>
      <protection/>
    </xf>
    <xf numFmtId="164" fontId="0" fillId="0" borderId="2">
      <alignment horizontal="left" vertical="center"/>
      <protection/>
    </xf>
    <xf numFmtId="164" fontId="0" fillId="0" borderId="2">
      <alignment vertical="center"/>
      <protection/>
    </xf>
    <xf numFmtId="164" fontId="0" fillId="0" borderId="2">
      <alignment vertical="center"/>
      <protection/>
    </xf>
    <xf numFmtId="164" fontId="0" fillId="0" borderId="2">
      <alignment horizontal="center" vertical="center"/>
      <protection/>
    </xf>
    <xf numFmtId="164" fontId="0" fillId="0" borderId="2">
      <alignment horizontal="center" vertical="center"/>
      <protection/>
    </xf>
    <xf numFmtId="164" fontId="5" fillId="0" borderId="0">
      <alignment horizontal="center"/>
      <protection/>
    </xf>
    <xf numFmtId="164" fontId="6" fillId="0" borderId="0">
      <alignment horizontal="right"/>
      <protection/>
    </xf>
    <xf numFmtId="164" fontId="0" fillId="0" borderId="2">
      <alignment horizontal="left" vertical="center"/>
      <protection/>
    </xf>
    <xf numFmtId="164" fontId="6" fillId="0" borderId="0">
      <alignment horizontal="left"/>
      <protection/>
    </xf>
    <xf numFmtId="164" fontId="7" fillId="0" borderId="0">
      <alignment horizontal="center" vertical="center"/>
      <protection/>
    </xf>
    <xf numFmtId="164" fontId="0" fillId="0" borderId="0">
      <alignment horizontal="right"/>
      <protection/>
    </xf>
    <xf numFmtId="164" fontId="0" fillId="0" borderId="0">
      <alignment horizontal="right"/>
      <protection/>
    </xf>
    <xf numFmtId="164" fontId="8" fillId="0" borderId="2">
      <alignment horizontal="center" vertical="center"/>
      <protection/>
    </xf>
    <xf numFmtId="164" fontId="8" fillId="0" borderId="2">
      <alignment horizontal="center" vertical="center"/>
      <protection/>
    </xf>
    <xf numFmtId="164" fontId="8" fillId="0" borderId="0">
      <alignment horizontal="center" vertical="center"/>
      <protection/>
    </xf>
    <xf numFmtId="164" fontId="8" fillId="0" borderId="0">
      <alignment horizontal="center" vertical="center"/>
      <protection/>
    </xf>
    <xf numFmtId="164" fontId="9" fillId="0" borderId="2">
      <alignment horizontal="center" vertical="center"/>
      <protection/>
    </xf>
    <xf numFmtId="164" fontId="9" fillId="0" borderId="2">
      <alignment horizontal="center" vertical="center"/>
      <protection/>
    </xf>
    <xf numFmtId="164" fontId="0" fillId="0" borderId="0">
      <alignment/>
      <protection/>
    </xf>
  </cellStyleXfs>
  <cellXfs count="7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0" fillId="0" borderId="0" xfId="21" applyNumberFormat="1" applyFont="1" applyBorder="1" applyAlignment="1">
      <alignment horizontal="center" vertical="center" wrapText="1"/>
      <protection/>
    </xf>
    <xf numFmtId="164" fontId="11" fillId="0" borderId="0" xfId="42" applyNumberFormat="1" applyFont="1" applyBorder="1" applyAlignment="1">
      <alignment horizontal="center" vertical="center"/>
      <protection/>
    </xf>
    <xf numFmtId="164" fontId="0" fillId="0" borderId="3" xfId="27" applyNumberFormat="1" applyFont="1" applyBorder="1">
      <alignment horizontal="center" vertical="center"/>
      <protection/>
    </xf>
    <xf numFmtId="164" fontId="0" fillId="0" borderId="3" xfId="35" applyNumberFormat="1" applyFont="1" applyBorder="1">
      <alignment horizontal="left" vertical="center"/>
      <protection/>
    </xf>
    <xf numFmtId="164" fontId="0" fillId="0" borderId="4" xfId="27" applyNumberFormat="1" applyFont="1" applyBorder="1">
      <alignment horizontal="center" vertical="center"/>
      <protection/>
    </xf>
    <xf numFmtId="164" fontId="0" fillId="0" borderId="3" xfId="27" applyNumberFormat="1" applyFont="1" applyBorder="1" applyAlignment="1">
      <alignment horizontal="center" vertical="center"/>
      <protection/>
    </xf>
    <xf numFmtId="164" fontId="0" fillId="0" borderId="5" xfId="27" applyNumberFormat="1" applyFont="1" applyBorder="1" applyAlignment="1">
      <alignment horizontal="center" vertical="center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6" xfId="27" applyNumberFormat="1" applyFont="1" applyBorder="1" applyAlignment="1">
      <alignment horizontal="center" vertical="center"/>
      <protection/>
    </xf>
    <xf numFmtId="164" fontId="0" fillId="0" borderId="7" xfId="27" applyNumberFormat="1" applyFont="1" applyBorder="1" applyAlignment="1">
      <alignment horizontal="center" vertical="center"/>
      <protection/>
    </xf>
    <xf numFmtId="164" fontId="0" fillId="0" borderId="2" xfId="27" applyFont="1" applyBorder="1">
      <alignment horizontal="center" vertical="center"/>
      <protection/>
    </xf>
    <xf numFmtId="164" fontId="0" fillId="0" borderId="2" xfId="35" applyFont="1" applyBorder="1">
      <alignment horizontal="left" vertical="center"/>
      <protection/>
    </xf>
    <xf numFmtId="164" fontId="0" fillId="0" borderId="2" xfId="27" applyNumberFormat="1" applyFont="1" applyBorder="1">
      <alignment horizontal="center" vertical="center"/>
      <protection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164" fontId="8" fillId="0" borderId="0" xfId="0" applyNumberFormat="1" applyFont="1" applyAlignment="1">
      <alignment/>
    </xf>
    <xf numFmtId="164" fontId="0" fillId="0" borderId="2" xfId="35" applyNumberFormat="1" applyFont="1" applyBorder="1">
      <alignment horizontal="left" vertical="center"/>
      <protection/>
    </xf>
    <xf numFmtId="164" fontId="0" fillId="0" borderId="2" xfId="27" applyBorder="1">
      <alignment horizontal="center" vertical="center"/>
      <protection/>
    </xf>
    <xf numFmtId="164" fontId="0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3" xfId="27" applyFont="1" applyBorder="1">
      <alignment horizontal="center" vertical="center"/>
      <protection/>
    </xf>
    <xf numFmtId="164" fontId="0" fillId="0" borderId="3" xfId="35" applyFont="1" applyBorder="1">
      <alignment horizontal="left" vertical="center"/>
      <protection/>
    </xf>
    <xf numFmtId="164" fontId="0" fillId="0" borderId="3" xfId="27" applyNumberFormat="1" applyFont="1" applyFill="1" applyBorder="1" applyAlignment="1">
      <alignment horizontal="center" vertical="center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27" applyNumberFormat="1" applyFont="1" applyFill="1" applyBorder="1" applyAlignment="1">
      <alignment horizontal="center" vertical="center"/>
      <protection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Border="1" applyAlignment="1">
      <alignment horizontal="center"/>
    </xf>
    <xf numFmtId="164" fontId="8" fillId="0" borderId="0" xfId="0" applyFont="1" applyAlignment="1">
      <alignment/>
    </xf>
    <xf numFmtId="164" fontId="0" fillId="0" borderId="2" xfId="27" applyFont="1" applyFill="1" applyBorder="1">
      <alignment horizontal="center" vertical="center"/>
      <protection/>
    </xf>
    <xf numFmtId="164" fontId="8" fillId="0" borderId="2" xfId="0" applyFont="1" applyFill="1" applyBorder="1" applyAlignment="1">
      <alignment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11" fillId="0" borderId="0" xfId="42" applyNumberFormat="1" applyFont="1" applyAlignment="1">
      <alignment horizontal="center" vertical="center"/>
      <protection/>
    </xf>
    <xf numFmtId="164" fontId="0" fillId="0" borderId="2" xfId="27" applyFont="1" applyBorder="1" applyAlignment="1">
      <alignment horizontal="center" vertical="center"/>
      <protection/>
    </xf>
    <xf numFmtId="164" fontId="0" fillId="0" borderId="0" xfId="46">
      <alignment/>
      <protection/>
    </xf>
    <xf numFmtId="164" fontId="8" fillId="0" borderId="0" xfId="43" applyFont="1" applyBorder="1" applyAlignment="1">
      <alignment horizontal="center" vertical="center"/>
      <protection/>
    </xf>
    <xf numFmtId="164" fontId="8" fillId="0" borderId="0" xfId="43" applyFont="1" applyBorder="1">
      <alignment horizontal="center" vertical="center"/>
      <protection/>
    </xf>
    <xf numFmtId="164" fontId="0" fillId="0" borderId="3" xfId="41" applyFont="1" applyBorder="1" applyAlignment="1">
      <alignment horizontal="center" vertical="center"/>
      <protection/>
    </xf>
    <xf numFmtId="164" fontId="0" fillId="0" borderId="3" xfId="41" applyFont="1" applyBorder="1">
      <alignment horizontal="center" vertical="center"/>
      <protection/>
    </xf>
    <xf numFmtId="164" fontId="0" fillId="0" borderId="3" xfId="46" applyFont="1" applyBorder="1" applyAlignment="1">
      <alignment horizontal="center" vertical="center"/>
      <protection/>
    </xf>
    <xf numFmtId="164" fontId="0" fillId="0" borderId="8" xfId="27" applyNumberFormat="1" applyFont="1" applyBorder="1" applyAlignment="1">
      <alignment vertical="center"/>
      <protection/>
    </xf>
    <xf numFmtId="164" fontId="0" fillId="0" borderId="2" xfId="41" applyFont="1" applyBorder="1" applyAlignment="1">
      <alignment horizontal="center" vertical="center"/>
      <protection/>
    </xf>
    <xf numFmtId="164" fontId="0" fillId="0" borderId="2" xfId="41" applyFont="1" applyBorder="1" applyAlignment="1">
      <alignment horizontal="left" vertical="center"/>
      <protection/>
    </xf>
    <xf numFmtId="164" fontId="0" fillId="0" borderId="9" xfId="46" applyFont="1" applyBorder="1" applyAlignment="1">
      <alignment horizontal="center"/>
      <protection/>
    </xf>
    <xf numFmtId="164" fontId="0" fillId="0" borderId="2" xfId="46" applyBorder="1" applyAlignment="1">
      <alignment horizontal="center"/>
      <protection/>
    </xf>
    <xf numFmtId="164" fontId="0" fillId="0" borderId="5" xfId="41" applyFont="1" applyBorder="1">
      <alignment horizontal="center" vertical="center"/>
      <protection/>
    </xf>
    <xf numFmtId="164" fontId="0" fillId="0" borderId="10" xfId="46" applyFont="1" applyBorder="1" applyAlignment="1">
      <alignment horizontal="center" wrapText="1"/>
      <protection/>
    </xf>
    <xf numFmtId="164" fontId="0" fillId="0" borderId="11" xfId="27" applyNumberFormat="1" applyFont="1" applyBorder="1" applyAlignment="1">
      <alignment vertical="center"/>
      <protection/>
    </xf>
    <xf numFmtId="164" fontId="8" fillId="0" borderId="0" xfId="43" applyFont="1" applyBorder="1" applyAlignment="1">
      <alignment vertical="center"/>
      <protection/>
    </xf>
    <xf numFmtId="164" fontId="0" fillId="0" borderId="2" xfId="40" applyFont="1" applyBorder="1" applyAlignment="1">
      <alignment horizontal="center" vertical="center"/>
      <protection/>
    </xf>
    <xf numFmtId="165" fontId="0" fillId="0" borderId="0" xfId="0" applyNumberFormat="1" applyAlignment="1">
      <alignment/>
    </xf>
    <xf numFmtId="164" fontId="0" fillId="0" borderId="2" xfId="40" applyFont="1" applyBorder="1" applyAlignment="1">
      <alignment horizontal="left" vertical="center"/>
      <protection/>
    </xf>
    <xf numFmtId="164" fontId="0" fillId="0" borderId="0" xfId="46" applyNumberFormat="1">
      <alignment/>
      <protection/>
    </xf>
    <xf numFmtId="164" fontId="8" fillId="0" borderId="0" xfId="43" applyNumberFormat="1" applyFont="1" applyBorder="1">
      <alignment horizontal="center" vertical="center"/>
      <protection/>
    </xf>
    <xf numFmtId="164" fontId="0" fillId="0" borderId="2" xfId="46" applyFont="1" applyBorder="1" applyAlignment="1">
      <alignment horizontal="center" vertical="center" wrapText="1"/>
      <protection/>
    </xf>
    <xf numFmtId="164" fontId="0" fillId="0" borderId="8" xfId="27" applyNumberFormat="1" applyFont="1" applyBorder="1" applyAlignment="1">
      <alignment horizontal="center" vertical="center"/>
      <protection/>
    </xf>
    <xf numFmtId="164" fontId="0" fillId="0" borderId="1" xfId="27" applyNumberFormat="1" applyFont="1" applyBorder="1" applyAlignment="1">
      <alignment horizontal="center" vertical="center"/>
      <protection/>
    </xf>
    <xf numFmtId="164" fontId="0" fillId="0" borderId="2" xfId="40" applyNumberFormat="1" applyFont="1" applyBorder="1" applyAlignment="1">
      <alignment horizontal="center" vertical="center"/>
      <protection/>
    </xf>
    <xf numFmtId="164" fontId="0" fillId="0" borderId="2" xfId="46" applyFont="1" applyBorder="1" applyAlignment="1">
      <alignment horizontal="center"/>
      <protection/>
    </xf>
    <xf numFmtId="164" fontId="0" fillId="0" borderId="2" xfId="41" applyNumberFormat="1" applyFont="1" applyBorder="1" applyAlignment="1">
      <alignment horizontal="center" vertical="center"/>
      <protection/>
    </xf>
    <xf numFmtId="164" fontId="0" fillId="0" borderId="2" xfId="46" applyBorder="1">
      <alignment/>
      <protection/>
    </xf>
    <xf numFmtId="164" fontId="0" fillId="0" borderId="2" xfId="46" applyNumberFormat="1" applyBorder="1">
      <alignment/>
      <protection/>
    </xf>
    <xf numFmtId="164" fontId="12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14" fillId="0" borderId="0" xfId="21" applyNumberFormat="1" applyFont="1" applyBorder="1" applyAlignment="1">
      <alignment horizontal="center" vertical="center" wrapText="1"/>
      <protection/>
    </xf>
    <xf numFmtId="164" fontId="15" fillId="0" borderId="0" xfId="42" applyNumberFormat="1" applyFont="1" applyBorder="1" applyAlignment="1">
      <alignment horizontal="center" vertical="center"/>
      <protection/>
    </xf>
    <xf numFmtId="164" fontId="15" fillId="0" borderId="0" xfId="42" applyNumberFormat="1" applyFont="1" applyAlignment="1">
      <alignment horizontal="center" vertical="center"/>
      <protection/>
    </xf>
    <xf numFmtId="164" fontId="0" fillId="0" borderId="0" xfId="43" applyFont="1" applyBorder="1" applyAlignment="1">
      <alignment horizontal="center" vertical="center"/>
      <protection/>
    </xf>
    <xf numFmtId="164" fontId="0" fillId="0" borderId="0" xfId="43" applyFont="1" applyBorder="1">
      <alignment horizontal="center" vertical="center"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l_left" xfId="20"/>
    <cellStyle name="CompTitle" xfId="21"/>
    <cellStyle name="CompTitle 2" xfId="22"/>
    <cellStyle name="font10" xfId="23"/>
    <cellStyle name="font10c" xfId="24"/>
    <cellStyle name="font11" xfId="25"/>
    <cellStyle name="font11c" xfId="26"/>
    <cellStyle name="MyStyle" xfId="27"/>
    <cellStyle name="MyStyle2" xfId="28"/>
    <cellStyle name="Names" xfId="29"/>
    <cellStyle name="Names 2" xfId="30"/>
    <cellStyle name="Points" xfId="31"/>
    <cellStyle name="Points 2" xfId="32"/>
    <cellStyle name="StyleComp" xfId="33"/>
    <cellStyle name="StyleGroup" xfId="34"/>
    <cellStyle name="StyleLA" xfId="35"/>
    <cellStyle name="StyleName" xfId="36"/>
    <cellStyle name="StyleNumber" xfId="37"/>
    <cellStyle name="StyleRA" xfId="38"/>
    <cellStyle name="StyleRA 2" xfId="39"/>
    <cellStyle name="Teams" xfId="40"/>
    <cellStyle name="Teams 2" xfId="41"/>
    <cellStyle name="Title" xfId="42"/>
    <cellStyle name="Title 2" xfId="43"/>
    <cellStyle name="top" xfId="44"/>
    <cellStyle name="topc" xfId="45"/>
    <cellStyle name="Обычный 2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workbookViewId="0" topLeftCell="A1">
      <selection activeCell="W20" sqref="W20"/>
    </sheetView>
  </sheetViews>
  <sheetFormatPr defaultColWidth="9.00390625" defaultRowHeight="12.75"/>
  <cols>
    <col min="1" max="1" width="6.25390625" style="1" customWidth="1"/>
    <col min="2" max="2" width="23.125" style="1" customWidth="1"/>
    <col min="3" max="3" width="5.00390625" style="1" customWidth="1"/>
    <col min="4" max="4" width="0" style="1" hidden="1" customWidth="1"/>
    <col min="5" max="5" width="24.00390625" style="1" customWidth="1"/>
    <col min="6" max="15" width="5.625" style="1" customWidth="1"/>
    <col min="16" max="20" width="0" style="1" hidden="1" customWidth="1"/>
    <col min="21" max="21" width="9.125" style="1" customWidth="1"/>
    <col min="22" max="22" width="7.125" style="1" customWidth="1"/>
    <col min="23" max="16384" width="9.125" style="1" customWidth="1"/>
  </cols>
  <sheetData>
    <row r="1" spans="1:253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  <c r="F4" s="7" t="s">
        <v>7</v>
      </c>
      <c r="G4" s="7"/>
      <c r="H4" s="7" t="s">
        <v>8</v>
      </c>
      <c r="I4" s="7"/>
      <c r="J4" s="7" t="s">
        <v>9</v>
      </c>
      <c r="K4" s="7"/>
      <c r="L4" s="7" t="s">
        <v>10</v>
      </c>
      <c r="M4" s="7"/>
      <c r="N4" s="7" t="s">
        <v>11</v>
      </c>
      <c r="O4" s="7"/>
      <c r="P4" s="8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9" t="s">
        <v>12</v>
      </c>
      <c r="V4" s="10" t="s">
        <v>13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2.75">
      <c r="A5" s="4"/>
      <c r="B5" s="5"/>
      <c r="C5" s="4"/>
      <c r="D5" s="4"/>
      <c r="E5" s="6"/>
      <c r="F5" s="11" t="s">
        <v>14</v>
      </c>
      <c r="G5" s="11"/>
      <c r="H5" s="11" t="s">
        <v>15</v>
      </c>
      <c r="I5" s="11"/>
      <c r="J5" s="11" t="s">
        <v>16</v>
      </c>
      <c r="K5" s="11"/>
      <c r="L5" s="11" t="s">
        <v>17</v>
      </c>
      <c r="M5" s="11"/>
      <c r="N5" s="11" t="s">
        <v>18</v>
      </c>
      <c r="O5" s="11"/>
      <c r="P5" s="12"/>
      <c r="Q5" s="12"/>
      <c r="R5" s="12"/>
      <c r="S5" s="12"/>
      <c r="T5" s="12"/>
      <c r="U5" s="9"/>
      <c r="V5" s="10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6" s="19" customFormat="1" ht="12.75">
      <c r="A6" s="13">
        <v>1</v>
      </c>
      <c r="B6" s="14" t="s">
        <v>19</v>
      </c>
      <c r="C6" s="13">
        <v>1997</v>
      </c>
      <c r="D6" s="13" t="s">
        <v>20</v>
      </c>
      <c r="E6" s="13" t="s">
        <v>21</v>
      </c>
      <c r="F6" s="15" t="s">
        <v>22</v>
      </c>
      <c r="G6" s="16">
        <v>76</v>
      </c>
      <c r="H6" s="13" t="s">
        <v>22</v>
      </c>
      <c r="I6" s="13">
        <v>80</v>
      </c>
      <c r="J6" s="13">
        <v>2</v>
      </c>
      <c r="K6" s="13">
        <v>73</v>
      </c>
      <c r="L6" s="13">
        <v>3</v>
      </c>
      <c r="M6" s="13">
        <v>65</v>
      </c>
      <c r="N6" s="17">
        <v>4</v>
      </c>
      <c r="O6" s="17">
        <v>55</v>
      </c>
      <c r="P6" s="18">
        <f aca="true" t="shared" si="0" ref="P6:P60">G6</f>
        <v>76</v>
      </c>
      <c r="Q6" s="18">
        <f aca="true" t="shared" si="1" ref="Q6:Q60">I6</f>
        <v>80</v>
      </c>
      <c r="R6" s="18">
        <f aca="true" t="shared" si="2" ref="R6:R60">K6</f>
        <v>73</v>
      </c>
      <c r="S6" s="18">
        <f aca="true" t="shared" si="3" ref="S6:S60">M6</f>
        <v>65</v>
      </c>
      <c r="T6" s="18">
        <f aca="true" t="shared" si="4" ref="T6:T60">O6</f>
        <v>55</v>
      </c>
      <c r="U6" s="17">
        <f aca="true" t="shared" si="5" ref="U6:U60">LARGE(P6:T6,1)+LARGE(P6:T6,2)+LARGE(P6:T6,3)</f>
        <v>229</v>
      </c>
      <c r="V6" s="16" t="s">
        <v>23</v>
      </c>
      <c r="IT6" s="1"/>
      <c r="IU6" s="1"/>
      <c r="IV6" s="1"/>
    </row>
    <row r="7" spans="1:256" s="19" customFormat="1" ht="12.75">
      <c r="A7" s="13">
        <v>2</v>
      </c>
      <c r="B7" s="14" t="s">
        <v>24</v>
      </c>
      <c r="C7" s="13">
        <v>1993</v>
      </c>
      <c r="D7" s="13" t="s">
        <v>23</v>
      </c>
      <c r="E7" s="13" t="s">
        <v>25</v>
      </c>
      <c r="F7" s="15" t="s">
        <v>26</v>
      </c>
      <c r="G7" s="17">
        <v>47</v>
      </c>
      <c r="H7" s="13" t="s">
        <v>27</v>
      </c>
      <c r="I7" s="13">
        <v>22</v>
      </c>
      <c r="J7" s="13">
        <v>4</v>
      </c>
      <c r="K7" s="13">
        <v>48</v>
      </c>
      <c r="L7" s="13">
        <v>2</v>
      </c>
      <c r="M7" s="13">
        <v>80</v>
      </c>
      <c r="N7" s="17">
        <v>1</v>
      </c>
      <c r="O7" s="17">
        <v>100</v>
      </c>
      <c r="P7" s="18">
        <f t="shared" si="0"/>
        <v>47</v>
      </c>
      <c r="Q7" s="18">
        <f t="shared" si="1"/>
        <v>22</v>
      </c>
      <c r="R7" s="18">
        <f t="shared" si="2"/>
        <v>48</v>
      </c>
      <c r="S7" s="18">
        <f t="shared" si="3"/>
        <v>80</v>
      </c>
      <c r="T7" s="18">
        <f t="shared" si="4"/>
        <v>100</v>
      </c>
      <c r="U7" s="17">
        <f t="shared" si="5"/>
        <v>228</v>
      </c>
      <c r="V7" s="16" t="s">
        <v>23</v>
      </c>
      <c r="IT7" s="1"/>
      <c r="IU7" s="1"/>
      <c r="IV7" s="1"/>
    </row>
    <row r="8" spans="1:256" s="19" customFormat="1" ht="12.75">
      <c r="A8" s="13">
        <v>3</v>
      </c>
      <c r="B8" s="20" t="s">
        <v>28</v>
      </c>
      <c r="C8" s="15">
        <v>1986</v>
      </c>
      <c r="D8" s="15" t="s">
        <v>29</v>
      </c>
      <c r="E8" s="15" t="s">
        <v>30</v>
      </c>
      <c r="F8" s="15" t="s">
        <v>31</v>
      </c>
      <c r="G8" s="16">
        <v>61</v>
      </c>
      <c r="H8" s="13" t="s">
        <v>32</v>
      </c>
      <c r="I8" s="13">
        <v>100</v>
      </c>
      <c r="J8" s="13">
        <v>3</v>
      </c>
      <c r="K8" s="13">
        <v>58</v>
      </c>
      <c r="L8" s="13">
        <v>4</v>
      </c>
      <c r="M8" s="13">
        <v>55</v>
      </c>
      <c r="N8" s="16">
        <v>3</v>
      </c>
      <c r="O8" s="16">
        <v>65</v>
      </c>
      <c r="P8" s="18">
        <f t="shared" si="0"/>
        <v>61</v>
      </c>
      <c r="Q8" s="18">
        <f t="shared" si="1"/>
        <v>100</v>
      </c>
      <c r="R8" s="18">
        <f t="shared" si="2"/>
        <v>58</v>
      </c>
      <c r="S8" s="18">
        <f t="shared" si="3"/>
        <v>55</v>
      </c>
      <c r="T8" s="18">
        <f t="shared" si="4"/>
        <v>65</v>
      </c>
      <c r="U8" s="17">
        <f t="shared" si="5"/>
        <v>226</v>
      </c>
      <c r="V8" s="16" t="s">
        <v>23</v>
      </c>
      <c r="IT8" s="1"/>
      <c r="IU8" s="1"/>
      <c r="IV8" s="1"/>
    </row>
    <row r="9" spans="1:22" ht="12.75">
      <c r="A9" s="13">
        <v>4</v>
      </c>
      <c r="B9" s="14" t="s">
        <v>33</v>
      </c>
      <c r="C9" s="13">
        <v>1993</v>
      </c>
      <c r="D9" s="13" t="s">
        <v>34</v>
      </c>
      <c r="E9" s="13" t="s">
        <v>25</v>
      </c>
      <c r="F9" s="18"/>
      <c r="G9" s="18"/>
      <c r="H9" s="13" t="s">
        <v>31</v>
      </c>
      <c r="I9" s="13">
        <v>65</v>
      </c>
      <c r="J9" s="13">
        <v>9</v>
      </c>
      <c r="K9" s="13">
        <v>30</v>
      </c>
      <c r="L9" s="13">
        <v>1</v>
      </c>
      <c r="M9" s="13">
        <v>100</v>
      </c>
      <c r="N9" s="17">
        <v>14</v>
      </c>
      <c r="O9" s="17">
        <v>24</v>
      </c>
      <c r="P9" s="18">
        <f t="shared" si="0"/>
        <v>0</v>
      </c>
      <c r="Q9" s="18">
        <f t="shared" si="1"/>
        <v>65</v>
      </c>
      <c r="R9" s="18">
        <f t="shared" si="2"/>
        <v>30</v>
      </c>
      <c r="S9" s="18">
        <f t="shared" si="3"/>
        <v>100</v>
      </c>
      <c r="T9" s="18">
        <f t="shared" si="4"/>
        <v>24</v>
      </c>
      <c r="U9" s="17">
        <f t="shared" si="5"/>
        <v>195</v>
      </c>
      <c r="V9" s="16" t="s">
        <v>23</v>
      </c>
    </row>
    <row r="10" spans="1:22" ht="12.75">
      <c r="A10" s="13">
        <v>5</v>
      </c>
      <c r="B10" s="14" t="s">
        <v>35</v>
      </c>
      <c r="C10" s="13">
        <v>1990</v>
      </c>
      <c r="D10" s="13" t="s">
        <v>23</v>
      </c>
      <c r="E10" s="13" t="s">
        <v>21</v>
      </c>
      <c r="F10" s="15" t="s">
        <v>32</v>
      </c>
      <c r="G10" s="16">
        <v>96</v>
      </c>
      <c r="H10" s="13" t="s">
        <v>26</v>
      </c>
      <c r="I10" s="13">
        <v>51</v>
      </c>
      <c r="J10" s="13">
        <v>12</v>
      </c>
      <c r="K10" s="13">
        <v>21</v>
      </c>
      <c r="L10" s="21">
        <v>15</v>
      </c>
      <c r="M10" s="21">
        <v>22</v>
      </c>
      <c r="N10" s="17">
        <v>9</v>
      </c>
      <c r="O10" s="17">
        <v>37</v>
      </c>
      <c r="P10" s="18">
        <f t="shared" si="0"/>
        <v>96</v>
      </c>
      <c r="Q10" s="18">
        <f t="shared" si="1"/>
        <v>51</v>
      </c>
      <c r="R10" s="18">
        <f t="shared" si="2"/>
        <v>21</v>
      </c>
      <c r="S10" s="18">
        <f t="shared" si="3"/>
        <v>22</v>
      </c>
      <c r="T10" s="18">
        <f t="shared" si="4"/>
        <v>37</v>
      </c>
      <c r="U10" s="17">
        <f t="shared" si="5"/>
        <v>184</v>
      </c>
      <c r="V10" s="17" t="s">
        <v>20</v>
      </c>
    </row>
    <row r="11" spans="1:22" ht="12.75">
      <c r="A11" s="13">
        <v>6</v>
      </c>
      <c r="B11" s="14" t="s">
        <v>36</v>
      </c>
      <c r="C11" s="13">
        <v>1997</v>
      </c>
      <c r="D11" s="13" t="s">
        <v>20</v>
      </c>
      <c r="E11" s="13" t="s">
        <v>37</v>
      </c>
      <c r="F11" s="15" t="s">
        <v>38</v>
      </c>
      <c r="G11" s="17">
        <v>33</v>
      </c>
      <c r="H11" s="13" t="s">
        <v>39</v>
      </c>
      <c r="I11" s="13">
        <v>28</v>
      </c>
      <c r="J11" s="18"/>
      <c r="K11" s="18"/>
      <c r="L11" s="21">
        <v>8</v>
      </c>
      <c r="M11" s="21">
        <v>40</v>
      </c>
      <c r="N11" s="17">
        <v>2</v>
      </c>
      <c r="O11" s="17">
        <v>80</v>
      </c>
      <c r="P11" s="18">
        <f t="shared" si="0"/>
        <v>33</v>
      </c>
      <c r="Q11" s="18">
        <f t="shared" si="1"/>
        <v>28</v>
      </c>
      <c r="R11" s="18">
        <f t="shared" si="2"/>
        <v>0</v>
      </c>
      <c r="S11" s="18">
        <f t="shared" si="3"/>
        <v>40</v>
      </c>
      <c r="T11" s="18">
        <f t="shared" si="4"/>
        <v>80</v>
      </c>
      <c r="U11" s="17">
        <f t="shared" si="5"/>
        <v>153</v>
      </c>
      <c r="V11" s="17" t="s">
        <v>20</v>
      </c>
    </row>
    <row r="12" spans="1:22" ht="12.75">
      <c r="A12" s="13">
        <v>7</v>
      </c>
      <c r="B12" s="14" t="s">
        <v>40</v>
      </c>
      <c r="C12" s="13">
        <v>1983</v>
      </c>
      <c r="D12" s="13" t="s">
        <v>29</v>
      </c>
      <c r="E12" s="13" t="s">
        <v>25</v>
      </c>
      <c r="F12" s="15" t="s">
        <v>41</v>
      </c>
      <c r="G12" s="17">
        <v>51</v>
      </c>
      <c r="H12" s="13" t="s">
        <v>42</v>
      </c>
      <c r="I12" s="13">
        <v>43</v>
      </c>
      <c r="J12" s="13">
        <v>6</v>
      </c>
      <c r="K12" s="13">
        <v>40</v>
      </c>
      <c r="L12" s="21">
        <v>11</v>
      </c>
      <c r="M12" s="21">
        <v>31</v>
      </c>
      <c r="N12" s="17">
        <v>6</v>
      </c>
      <c r="O12" s="17">
        <v>47</v>
      </c>
      <c r="P12" s="18">
        <f t="shared" si="0"/>
        <v>51</v>
      </c>
      <c r="Q12" s="18">
        <f t="shared" si="1"/>
        <v>43</v>
      </c>
      <c r="R12" s="18">
        <f t="shared" si="2"/>
        <v>40</v>
      </c>
      <c r="S12" s="18">
        <f t="shared" si="3"/>
        <v>31</v>
      </c>
      <c r="T12" s="18">
        <f t="shared" si="4"/>
        <v>47</v>
      </c>
      <c r="U12" s="17">
        <f t="shared" si="5"/>
        <v>141</v>
      </c>
      <c r="V12" s="17" t="s">
        <v>20</v>
      </c>
    </row>
    <row r="13" spans="1:22" ht="12.75">
      <c r="A13" s="13">
        <v>8</v>
      </c>
      <c r="B13" s="14" t="s">
        <v>43</v>
      </c>
      <c r="C13" s="13">
        <v>1990</v>
      </c>
      <c r="D13" s="13" t="s">
        <v>29</v>
      </c>
      <c r="E13" s="13" t="s">
        <v>21</v>
      </c>
      <c r="F13" s="18"/>
      <c r="G13" s="18"/>
      <c r="H13" s="13" t="s">
        <v>44</v>
      </c>
      <c r="I13" s="13">
        <v>40</v>
      </c>
      <c r="J13" s="13">
        <v>1</v>
      </c>
      <c r="K13" s="13">
        <v>93</v>
      </c>
      <c r="L13" s="18"/>
      <c r="M13" s="18"/>
      <c r="N13" s="17"/>
      <c r="O13" s="17"/>
      <c r="P13" s="18">
        <f t="shared" si="0"/>
        <v>0</v>
      </c>
      <c r="Q13" s="18">
        <f t="shared" si="1"/>
        <v>40</v>
      </c>
      <c r="R13" s="18">
        <f t="shared" si="2"/>
        <v>93</v>
      </c>
      <c r="S13" s="18">
        <f t="shared" si="3"/>
        <v>0</v>
      </c>
      <c r="T13" s="18">
        <f t="shared" si="4"/>
        <v>0</v>
      </c>
      <c r="U13" s="17">
        <f t="shared" si="5"/>
        <v>133</v>
      </c>
      <c r="V13" s="17" t="s">
        <v>20</v>
      </c>
    </row>
    <row r="14" spans="1:22" ht="12.75">
      <c r="A14" s="13">
        <v>9</v>
      </c>
      <c r="B14" s="14" t="s">
        <v>45</v>
      </c>
      <c r="C14" s="13">
        <v>1994</v>
      </c>
      <c r="D14" s="13" t="s">
        <v>23</v>
      </c>
      <c r="E14" s="13" t="s">
        <v>25</v>
      </c>
      <c r="F14" s="15" t="s">
        <v>46</v>
      </c>
      <c r="G14" s="17">
        <v>43</v>
      </c>
      <c r="H14" s="13" t="s">
        <v>38</v>
      </c>
      <c r="I14" s="13">
        <v>37</v>
      </c>
      <c r="J14" s="13">
        <v>7</v>
      </c>
      <c r="K14" s="13">
        <v>36</v>
      </c>
      <c r="L14" s="21">
        <v>12</v>
      </c>
      <c r="M14" s="21">
        <v>28</v>
      </c>
      <c r="N14" s="17">
        <v>11</v>
      </c>
      <c r="O14" s="17">
        <v>31</v>
      </c>
      <c r="P14" s="18">
        <f t="shared" si="0"/>
        <v>43</v>
      </c>
      <c r="Q14" s="18">
        <f t="shared" si="1"/>
        <v>37</v>
      </c>
      <c r="R14" s="18">
        <f t="shared" si="2"/>
        <v>36</v>
      </c>
      <c r="S14" s="18">
        <f t="shared" si="3"/>
        <v>28</v>
      </c>
      <c r="T14" s="18">
        <f t="shared" si="4"/>
        <v>31</v>
      </c>
      <c r="U14" s="17">
        <f t="shared" si="5"/>
        <v>116</v>
      </c>
      <c r="V14" s="17" t="s">
        <v>20</v>
      </c>
    </row>
    <row r="15" spans="1:22" ht="12.75">
      <c r="A15" s="13">
        <v>10</v>
      </c>
      <c r="B15" s="14" t="s">
        <v>47</v>
      </c>
      <c r="C15" s="13">
        <v>1996</v>
      </c>
      <c r="D15" s="13" t="s">
        <v>23</v>
      </c>
      <c r="E15" s="13" t="s">
        <v>25</v>
      </c>
      <c r="F15" s="18"/>
      <c r="G15" s="18"/>
      <c r="H15" s="13" t="s">
        <v>48</v>
      </c>
      <c r="I15" s="13">
        <v>20</v>
      </c>
      <c r="J15" s="13">
        <v>5</v>
      </c>
      <c r="K15" s="13">
        <v>44</v>
      </c>
      <c r="L15" s="21">
        <v>13</v>
      </c>
      <c r="M15" s="21">
        <v>26</v>
      </c>
      <c r="N15" s="17">
        <v>8</v>
      </c>
      <c r="O15" s="17">
        <v>40</v>
      </c>
      <c r="P15" s="18">
        <f t="shared" si="0"/>
        <v>0</v>
      </c>
      <c r="Q15" s="18">
        <f t="shared" si="1"/>
        <v>20</v>
      </c>
      <c r="R15" s="18">
        <f t="shared" si="2"/>
        <v>44</v>
      </c>
      <c r="S15" s="18">
        <f t="shared" si="3"/>
        <v>26</v>
      </c>
      <c r="T15" s="18">
        <f t="shared" si="4"/>
        <v>40</v>
      </c>
      <c r="U15" s="17">
        <f t="shared" si="5"/>
        <v>110</v>
      </c>
      <c r="V15" s="17" t="s">
        <v>20</v>
      </c>
    </row>
    <row r="16" spans="1:22" ht="12.75">
      <c r="A16" s="13">
        <v>11</v>
      </c>
      <c r="B16" s="14" t="s">
        <v>49</v>
      </c>
      <c r="C16" s="13">
        <v>1995</v>
      </c>
      <c r="D16" s="13" t="s">
        <v>23</v>
      </c>
      <c r="E16" s="13" t="s">
        <v>25</v>
      </c>
      <c r="F16" s="15" t="s">
        <v>50</v>
      </c>
      <c r="G16" s="17">
        <v>27</v>
      </c>
      <c r="H16" s="13" t="s">
        <v>46</v>
      </c>
      <c r="I16" s="13">
        <v>47</v>
      </c>
      <c r="J16" s="18"/>
      <c r="K16" s="18"/>
      <c r="L16" s="18"/>
      <c r="M16" s="18"/>
      <c r="N16" s="17">
        <v>10</v>
      </c>
      <c r="O16" s="17">
        <v>34</v>
      </c>
      <c r="P16" s="18">
        <f t="shared" si="0"/>
        <v>27</v>
      </c>
      <c r="Q16" s="18">
        <f t="shared" si="1"/>
        <v>47</v>
      </c>
      <c r="R16" s="18">
        <f t="shared" si="2"/>
        <v>0</v>
      </c>
      <c r="S16" s="18">
        <f t="shared" si="3"/>
        <v>0</v>
      </c>
      <c r="T16" s="18">
        <f t="shared" si="4"/>
        <v>34</v>
      </c>
      <c r="U16" s="17">
        <f t="shared" si="5"/>
        <v>108</v>
      </c>
      <c r="V16" s="17" t="s">
        <v>20</v>
      </c>
    </row>
    <row r="17" spans="1:22" ht="12.75">
      <c r="A17" s="13">
        <v>12</v>
      </c>
      <c r="B17" s="14" t="s">
        <v>51</v>
      </c>
      <c r="C17" s="13">
        <v>1994</v>
      </c>
      <c r="D17" s="13" t="s">
        <v>23</v>
      </c>
      <c r="E17" s="13" t="s">
        <v>52</v>
      </c>
      <c r="F17" s="18"/>
      <c r="G17" s="18"/>
      <c r="H17" s="13" t="s">
        <v>41</v>
      </c>
      <c r="I17" s="13">
        <v>55</v>
      </c>
      <c r="J17" s="18"/>
      <c r="K17" s="18"/>
      <c r="L17" s="13">
        <v>5</v>
      </c>
      <c r="M17" s="13">
        <v>51</v>
      </c>
      <c r="N17" s="17"/>
      <c r="O17" s="17"/>
      <c r="P17" s="18">
        <f t="shared" si="0"/>
        <v>0</v>
      </c>
      <c r="Q17" s="18">
        <f t="shared" si="1"/>
        <v>55</v>
      </c>
      <c r="R17" s="18">
        <f t="shared" si="2"/>
        <v>0</v>
      </c>
      <c r="S17" s="18">
        <f t="shared" si="3"/>
        <v>51</v>
      </c>
      <c r="T17" s="18">
        <f t="shared" si="4"/>
        <v>0</v>
      </c>
      <c r="U17" s="17">
        <f t="shared" si="5"/>
        <v>106</v>
      </c>
      <c r="V17" s="17" t="s">
        <v>20</v>
      </c>
    </row>
    <row r="18" spans="1:21" ht="12.75">
      <c r="A18" s="13">
        <v>13</v>
      </c>
      <c r="B18" s="14" t="s">
        <v>53</v>
      </c>
      <c r="C18" s="13">
        <v>1995</v>
      </c>
      <c r="D18" s="13" t="s">
        <v>32</v>
      </c>
      <c r="E18" s="13" t="s">
        <v>25</v>
      </c>
      <c r="F18" s="18"/>
      <c r="G18" s="18"/>
      <c r="H18" s="13" t="s">
        <v>54</v>
      </c>
      <c r="I18" s="13">
        <v>24</v>
      </c>
      <c r="J18" s="18"/>
      <c r="K18" s="18"/>
      <c r="L18" s="21">
        <v>10</v>
      </c>
      <c r="M18" s="21">
        <v>34</v>
      </c>
      <c r="N18" s="17">
        <v>7</v>
      </c>
      <c r="O18" s="17">
        <v>43</v>
      </c>
      <c r="P18" s="18">
        <f t="shared" si="0"/>
        <v>0</v>
      </c>
      <c r="Q18" s="18">
        <f t="shared" si="1"/>
        <v>24</v>
      </c>
      <c r="R18" s="18">
        <f t="shared" si="2"/>
        <v>0</v>
      </c>
      <c r="S18" s="18">
        <f t="shared" si="3"/>
        <v>34</v>
      </c>
      <c r="T18" s="18">
        <f t="shared" si="4"/>
        <v>43</v>
      </c>
      <c r="U18" s="17">
        <f t="shared" si="5"/>
        <v>101</v>
      </c>
    </row>
    <row r="19" spans="1:21" ht="12.75">
      <c r="A19" s="13">
        <v>14</v>
      </c>
      <c r="B19" s="14" t="s">
        <v>55</v>
      </c>
      <c r="C19" s="21">
        <v>1998</v>
      </c>
      <c r="D19" s="21" t="s">
        <v>20</v>
      </c>
      <c r="E19" s="13" t="s">
        <v>25</v>
      </c>
      <c r="F19" s="18"/>
      <c r="G19" s="18"/>
      <c r="H19" s="18"/>
      <c r="I19" s="18"/>
      <c r="J19" s="18"/>
      <c r="K19" s="18"/>
      <c r="L19" s="21">
        <v>7</v>
      </c>
      <c r="M19" s="21">
        <v>43</v>
      </c>
      <c r="N19" s="17">
        <v>12</v>
      </c>
      <c r="O19" s="17">
        <v>28</v>
      </c>
      <c r="P19" s="18">
        <f t="shared" si="0"/>
        <v>0</v>
      </c>
      <c r="Q19" s="18">
        <f t="shared" si="1"/>
        <v>0</v>
      </c>
      <c r="R19" s="18">
        <f t="shared" si="2"/>
        <v>0</v>
      </c>
      <c r="S19" s="18">
        <f t="shared" si="3"/>
        <v>43</v>
      </c>
      <c r="T19" s="18">
        <f t="shared" si="4"/>
        <v>28</v>
      </c>
      <c r="U19" s="17">
        <f t="shared" si="5"/>
        <v>71</v>
      </c>
    </row>
    <row r="20" spans="1:21" ht="12.75">
      <c r="A20" s="13">
        <v>15</v>
      </c>
      <c r="B20" s="14" t="s">
        <v>56</v>
      </c>
      <c r="C20" s="13">
        <v>1994</v>
      </c>
      <c r="D20" s="13" t="s">
        <v>20</v>
      </c>
      <c r="E20" s="13" t="s">
        <v>21</v>
      </c>
      <c r="F20" s="15" t="s">
        <v>42</v>
      </c>
      <c r="G20" s="17">
        <v>39</v>
      </c>
      <c r="H20" s="13" t="s">
        <v>57</v>
      </c>
      <c r="I20" s="13">
        <v>18</v>
      </c>
      <c r="J20" s="18"/>
      <c r="K20" s="18"/>
      <c r="L20" s="21">
        <v>20</v>
      </c>
      <c r="M20" s="21">
        <v>12</v>
      </c>
      <c r="N20" s="17"/>
      <c r="O20" s="17"/>
      <c r="P20" s="18">
        <f t="shared" si="0"/>
        <v>39</v>
      </c>
      <c r="Q20" s="18">
        <f t="shared" si="1"/>
        <v>18</v>
      </c>
      <c r="R20" s="18">
        <f t="shared" si="2"/>
        <v>0</v>
      </c>
      <c r="S20" s="18">
        <f t="shared" si="3"/>
        <v>12</v>
      </c>
      <c r="T20" s="18">
        <f t="shared" si="4"/>
        <v>0</v>
      </c>
      <c r="U20" s="17">
        <f t="shared" si="5"/>
        <v>69</v>
      </c>
    </row>
    <row r="21" spans="1:21" ht="12.75">
      <c r="A21" s="13">
        <v>16</v>
      </c>
      <c r="B21" s="14" t="s">
        <v>58</v>
      </c>
      <c r="C21" s="13">
        <v>1995</v>
      </c>
      <c r="D21" s="13" t="s">
        <v>20</v>
      </c>
      <c r="E21" s="13" t="s">
        <v>37</v>
      </c>
      <c r="F21" s="15" t="s">
        <v>39</v>
      </c>
      <c r="G21" s="17">
        <v>24</v>
      </c>
      <c r="H21" s="13" t="s">
        <v>59</v>
      </c>
      <c r="I21" s="13">
        <v>6</v>
      </c>
      <c r="J21" s="18"/>
      <c r="K21" s="18"/>
      <c r="L21" s="21">
        <v>9</v>
      </c>
      <c r="M21" s="21">
        <v>37</v>
      </c>
      <c r="N21" s="17"/>
      <c r="O21" s="17"/>
      <c r="P21" s="18">
        <f t="shared" si="0"/>
        <v>24</v>
      </c>
      <c r="Q21" s="18">
        <f t="shared" si="1"/>
        <v>6</v>
      </c>
      <c r="R21" s="18">
        <f t="shared" si="2"/>
        <v>0</v>
      </c>
      <c r="S21" s="18">
        <f t="shared" si="3"/>
        <v>37</v>
      </c>
      <c r="T21" s="18">
        <f t="shared" si="4"/>
        <v>0</v>
      </c>
      <c r="U21" s="17">
        <f t="shared" si="5"/>
        <v>67</v>
      </c>
    </row>
    <row r="22" spans="1:21" ht="12.75">
      <c r="A22" s="13">
        <v>17</v>
      </c>
      <c r="B22" s="14" t="s">
        <v>60</v>
      </c>
      <c r="C22" s="13">
        <v>1993</v>
      </c>
      <c r="D22" s="13" t="s">
        <v>23</v>
      </c>
      <c r="E22" s="13" t="s">
        <v>25</v>
      </c>
      <c r="F22" s="15" t="s">
        <v>27</v>
      </c>
      <c r="G22" s="17">
        <v>18</v>
      </c>
      <c r="H22" s="13" t="s">
        <v>61</v>
      </c>
      <c r="I22" s="13">
        <v>14</v>
      </c>
      <c r="J22" s="13">
        <v>10</v>
      </c>
      <c r="K22" s="13">
        <v>27</v>
      </c>
      <c r="L22" s="18"/>
      <c r="M22" s="18"/>
      <c r="N22" s="17"/>
      <c r="O22" s="17"/>
      <c r="P22" s="18">
        <f t="shared" si="0"/>
        <v>18</v>
      </c>
      <c r="Q22" s="18">
        <f t="shared" si="1"/>
        <v>14</v>
      </c>
      <c r="R22" s="18">
        <f t="shared" si="2"/>
        <v>27</v>
      </c>
      <c r="S22" s="18">
        <f t="shared" si="3"/>
        <v>0</v>
      </c>
      <c r="T22" s="18">
        <f t="shared" si="4"/>
        <v>0</v>
      </c>
      <c r="U22" s="17">
        <f t="shared" si="5"/>
        <v>59</v>
      </c>
    </row>
    <row r="23" spans="1:21" ht="12.75">
      <c r="A23" s="13">
        <v>18</v>
      </c>
      <c r="B23" s="14" t="s">
        <v>62</v>
      </c>
      <c r="C23" s="13">
        <v>1992</v>
      </c>
      <c r="D23" s="13" t="s">
        <v>20</v>
      </c>
      <c r="E23" s="13" t="s">
        <v>63</v>
      </c>
      <c r="F23" s="18"/>
      <c r="G23" s="18"/>
      <c r="H23" s="13" t="s">
        <v>64</v>
      </c>
      <c r="I23" s="13">
        <v>34</v>
      </c>
      <c r="J23" s="13">
        <v>11</v>
      </c>
      <c r="K23" s="13">
        <v>24</v>
      </c>
      <c r="L23" s="18"/>
      <c r="M23" s="18"/>
      <c r="N23" s="17"/>
      <c r="O23" s="17"/>
      <c r="P23" s="18">
        <f t="shared" si="0"/>
        <v>0</v>
      </c>
      <c r="Q23" s="18">
        <f t="shared" si="1"/>
        <v>34</v>
      </c>
      <c r="R23" s="18">
        <f t="shared" si="2"/>
        <v>24</v>
      </c>
      <c r="S23" s="18">
        <f t="shared" si="3"/>
        <v>0</v>
      </c>
      <c r="T23" s="18">
        <f t="shared" si="4"/>
        <v>0</v>
      </c>
      <c r="U23" s="17">
        <f t="shared" si="5"/>
        <v>58</v>
      </c>
    </row>
    <row r="24" spans="1:21" ht="12.75">
      <c r="A24" s="13">
        <v>19</v>
      </c>
      <c r="B24" s="14" t="s">
        <v>65</v>
      </c>
      <c r="C24" s="13">
        <v>1993</v>
      </c>
      <c r="D24" s="13" t="s">
        <v>23</v>
      </c>
      <c r="E24" s="13" t="s">
        <v>30</v>
      </c>
      <c r="F24" s="18"/>
      <c r="G24" s="18"/>
      <c r="H24" s="18"/>
      <c r="I24" s="18"/>
      <c r="J24" s="18"/>
      <c r="K24" s="18"/>
      <c r="L24" s="13">
        <v>6</v>
      </c>
      <c r="M24" s="13">
        <v>47</v>
      </c>
      <c r="N24" s="17">
        <v>21</v>
      </c>
      <c r="O24" s="17">
        <v>10</v>
      </c>
      <c r="P24" s="18">
        <f t="shared" si="0"/>
        <v>0</v>
      </c>
      <c r="Q24" s="18">
        <f t="shared" si="1"/>
        <v>0</v>
      </c>
      <c r="R24" s="18">
        <f t="shared" si="2"/>
        <v>0</v>
      </c>
      <c r="S24" s="18">
        <f t="shared" si="3"/>
        <v>47</v>
      </c>
      <c r="T24" s="18">
        <f t="shared" si="4"/>
        <v>10</v>
      </c>
      <c r="U24" s="17">
        <f t="shared" si="5"/>
        <v>57</v>
      </c>
    </row>
    <row r="25" spans="1:21" ht="12.75">
      <c r="A25" s="13">
        <v>20</v>
      </c>
      <c r="B25" s="14" t="s">
        <v>66</v>
      </c>
      <c r="C25" s="13">
        <v>1985</v>
      </c>
      <c r="D25" s="13" t="s">
        <v>23</v>
      </c>
      <c r="E25" s="13" t="s">
        <v>21</v>
      </c>
      <c r="F25" s="18"/>
      <c r="G25" s="18"/>
      <c r="H25" s="13"/>
      <c r="I25" s="13"/>
      <c r="J25" s="18"/>
      <c r="K25" s="18"/>
      <c r="L25" s="18"/>
      <c r="M25" s="18"/>
      <c r="N25" s="17">
        <v>5</v>
      </c>
      <c r="O25" s="17">
        <v>51</v>
      </c>
      <c r="P25" s="18">
        <f t="shared" si="0"/>
        <v>0</v>
      </c>
      <c r="Q25" s="18">
        <f t="shared" si="1"/>
        <v>0</v>
      </c>
      <c r="R25" s="18">
        <f t="shared" si="2"/>
        <v>0</v>
      </c>
      <c r="S25" s="18">
        <f t="shared" si="3"/>
        <v>0</v>
      </c>
      <c r="T25" s="18">
        <f t="shared" si="4"/>
        <v>51</v>
      </c>
      <c r="U25" s="17">
        <f t="shared" si="5"/>
        <v>51</v>
      </c>
    </row>
    <row r="26" spans="1:21" ht="12.75">
      <c r="A26" s="13">
        <v>21</v>
      </c>
      <c r="B26" s="14" t="s">
        <v>67</v>
      </c>
      <c r="C26" s="21">
        <v>1996</v>
      </c>
      <c r="D26" s="21" t="s">
        <v>23</v>
      </c>
      <c r="E26" s="21" t="s">
        <v>30</v>
      </c>
      <c r="F26" s="18"/>
      <c r="G26" s="18"/>
      <c r="H26" s="18"/>
      <c r="I26" s="18"/>
      <c r="J26" s="18"/>
      <c r="K26" s="18"/>
      <c r="L26" s="21">
        <v>16</v>
      </c>
      <c r="M26" s="21">
        <v>20</v>
      </c>
      <c r="N26" s="17">
        <v>13</v>
      </c>
      <c r="O26" s="17">
        <v>26</v>
      </c>
      <c r="P26" s="18">
        <f t="shared" si="0"/>
        <v>0</v>
      </c>
      <c r="Q26" s="18">
        <f t="shared" si="1"/>
        <v>0</v>
      </c>
      <c r="R26" s="18">
        <f t="shared" si="2"/>
        <v>0</v>
      </c>
      <c r="S26" s="18">
        <f t="shared" si="3"/>
        <v>20</v>
      </c>
      <c r="T26" s="18">
        <f t="shared" si="4"/>
        <v>26</v>
      </c>
      <c r="U26" s="17">
        <f t="shared" si="5"/>
        <v>46</v>
      </c>
    </row>
    <row r="27" spans="1:21" ht="12.75">
      <c r="A27" s="13">
        <v>22</v>
      </c>
      <c r="B27" s="14" t="s">
        <v>68</v>
      </c>
      <c r="C27" s="13">
        <v>1994</v>
      </c>
      <c r="D27" s="13" t="s">
        <v>20</v>
      </c>
      <c r="E27" s="13" t="s">
        <v>52</v>
      </c>
      <c r="F27" s="18"/>
      <c r="G27" s="18"/>
      <c r="H27" s="13" t="s">
        <v>69</v>
      </c>
      <c r="I27" s="13">
        <v>12</v>
      </c>
      <c r="J27" s="18"/>
      <c r="K27" s="18"/>
      <c r="L27" s="21">
        <v>14</v>
      </c>
      <c r="M27" s="21">
        <v>24</v>
      </c>
      <c r="N27" s="17">
        <v>22</v>
      </c>
      <c r="O27" s="17">
        <v>9</v>
      </c>
      <c r="P27" s="18">
        <f t="shared" si="0"/>
        <v>0</v>
      </c>
      <c r="Q27" s="18">
        <f t="shared" si="1"/>
        <v>12</v>
      </c>
      <c r="R27" s="18">
        <f t="shared" si="2"/>
        <v>0</v>
      </c>
      <c r="S27" s="18">
        <f t="shared" si="3"/>
        <v>24</v>
      </c>
      <c r="T27" s="18">
        <f t="shared" si="4"/>
        <v>9</v>
      </c>
      <c r="U27" s="17">
        <f t="shared" si="5"/>
        <v>45</v>
      </c>
    </row>
    <row r="28" spans="1:21" ht="12.75">
      <c r="A28" s="13">
        <v>23</v>
      </c>
      <c r="B28" s="14" t="s">
        <v>70</v>
      </c>
      <c r="C28" s="13">
        <v>1994</v>
      </c>
      <c r="D28" s="13" t="s">
        <v>20</v>
      </c>
      <c r="E28" s="13" t="s">
        <v>71</v>
      </c>
      <c r="F28" s="18"/>
      <c r="G28" s="18"/>
      <c r="H28" s="13" t="s">
        <v>72</v>
      </c>
      <c r="I28" s="13">
        <v>10</v>
      </c>
      <c r="J28" s="13">
        <v>8</v>
      </c>
      <c r="K28" s="13">
        <v>33</v>
      </c>
      <c r="L28" s="18"/>
      <c r="M28" s="18"/>
      <c r="N28" s="17"/>
      <c r="O28" s="17"/>
      <c r="P28" s="18">
        <f t="shared" si="0"/>
        <v>0</v>
      </c>
      <c r="Q28" s="18">
        <f t="shared" si="1"/>
        <v>10</v>
      </c>
      <c r="R28" s="18">
        <f t="shared" si="2"/>
        <v>33</v>
      </c>
      <c r="S28" s="18">
        <f t="shared" si="3"/>
        <v>0</v>
      </c>
      <c r="T28" s="18">
        <f t="shared" si="4"/>
        <v>0</v>
      </c>
      <c r="U28" s="17">
        <f t="shared" si="5"/>
        <v>43</v>
      </c>
    </row>
    <row r="29" spans="1:21" ht="12.75">
      <c r="A29" s="13">
        <v>24</v>
      </c>
      <c r="B29" s="14" t="s">
        <v>73</v>
      </c>
      <c r="C29" s="13">
        <v>1992</v>
      </c>
      <c r="D29" s="13" t="s">
        <v>20</v>
      </c>
      <c r="E29" s="13" t="s">
        <v>74</v>
      </c>
      <c r="F29" s="18"/>
      <c r="G29" s="18"/>
      <c r="H29" s="13" t="s">
        <v>75</v>
      </c>
      <c r="I29" s="13">
        <v>26</v>
      </c>
      <c r="J29" s="18"/>
      <c r="K29" s="18"/>
      <c r="L29" s="21">
        <v>18</v>
      </c>
      <c r="M29" s="21">
        <v>16</v>
      </c>
      <c r="N29" s="17"/>
      <c r="O29" s="17"/>
      <c r="P29" s="18">
        <f t="shared" si="0"/>
        <v>0</v>
      </c>
      <c r="Q29" s="18">
        <f t="shared" si="1"/>
        <v>26</v>
      </c>
      <c r="R29" s="18">
        <f t="shared" si="2"/>
        <v>0</v>
      </c>
      <c r="S29" s="18">
        <f t="shared" si="3"/>
        <v>16</v>
      </c>
      <c r="T29" s="18">
        <f t="shared" si="4"/>
        <v>0</v>
      </c>
      <c r="U29" s="17">
        <f t="shared" si="5"/>
        <v>42</v>
      </c>
    </row>
    <row r="30" spans="1:21" ht="12.75">
      <c r="A30" s="13">
        <v>25</v>
      </c>
      <c r="B30" s="20" t="s">
        <v>76</v>
      </c>
      <c r="C30" s="15">
        <v>1996</v>
      </c>
      <c r="D30" s="15" t="s">
        <v>20</v>
      </c>
      <c r="E30" s="15" t="s">
        <v>77</v>
      </c>
      <c r="F30" s="15" t="s">
        <v>44</v>
      </c>
      <c r="G30" s="17">
        <v>36</v>
      </c>
      <c r="H30" s="22"/>
      <c r="I30" s="23"/>
      <c r="J30" s="18"/>
      <c r="K30" s="18"/>
      <c r="L30" s="18"/>
      <c r="M30" s="18"/>
      <c r="N30" s="17"/>
      <c r="O30" s="17"/>
      <c r="P30" s="18">
        <f t="shared" si="0"/>
        <v>36</v>
      </c>
      <c r="Q30" s="18">
        <f t="shared" si="1"/>
        <v>0</v>
      </c>
      <c r="R30" s="18">
        <f t="shared" si="2"/>
        <v>0</v>
      </c>
      <c r="S30" s="18">
        <f t="shared" si="3"/>
        <v>0</v>
      </c>
      <c r="T30" s="18">
        <f t="shared" si="4"/>
        <v>0</v>
      </c>
      <c r="U30" s="17">
        <f t="shared" si="5"/>
        <v>36</v>
      </c>
    </row>
    <row r="31" spans="1:21" ht="12.75">
      <c r="A31" s="13">
        <v>26</v>
      </c>
      <c r="B31" s="14" t="s">
        <v>78</v>
      </c>
      <c r="C31" s="13">
        <v>1992</v>
      </c>
      <c r="D31" s="13" t="s">
        <v>23</v>
      </c>
      <c r="E31" s="13" t="s">
        <v>77</v>
      </c>
      <c r="F31" s="18"/>
      <c r="G31" s="18"/>
      <c r="H31" s="13" t="s">
        <v>79</v>
      </c>
      <c r="I31" s="13">
        <v>8</v>
      </c>
      <c r="J31" s="13">
        <v>14</v>
      </c>
      <c r="K31" s="13">
        <v>17</v>
      </c>
      <c r="L31" s="21">
        <v>22</v>
      </c>
      <c r="M31" s="21">
        <v>8.5</v>
      </c>
      <c r="N31" s="17">
        <v>26</v>
      </c>
      <c r="O31" s="17">
        <v>4.5</v>
      </c>
      <c r="P31" s="18">
        <f t="shared" si="0"/>
        <v>0</v>
      </c>
      <c r="Q31" s="18">
        <f t="shared" si="1"/>
        <v>8</v>
      </c>
      <c r="R31" s="18">
        <f t="shared" si="2"/>
        <v>17</v>
      </c>
      <c r="S31" s="18">
        <f t="shared" si="3"/>
        <v>8.5</v>
      </c>
      <c r="T31" s="18">
        <f t="shared" si="4"/>
        <v>4.5</v>
      </c>
      <c r="U31" s="17">
        <f t="shared" si="5"/>
        <v>33.5</v>
      </c>
    </row>
    <row r="32" spans="1:21" ht="12.75">
      <c r="A32" s="13">
        <v>27</v>
      </c>
      <c r="B32" s="14" t="s">
        <v>80</v>
      </c>
      <c r="C32" s="13">
        <v>1992</v>
      </c>
      <c r="D32" s="13" t="s">
        <v>23</v>
      </c>
      <c r="E32" s="13" t="s">
        <v>63</v>
      </c>
      <c r="F32" s="18"/>
      <c r="G32" s="18"/>
      <c r="H32" s="13" t="s">
        <v>50</v>
      </c>
      <c r="I32" s="13">
        <v>31</v>
      </c>
      <c r="J32" s="18"/>
      <c r="K32" s="18"/>
      <c r="L32" s="18"/>
      <c r="M32" s="18"/>
      <c r="N32" s="17"/>
      <c r="O32" s="17"/>
      <c r="P32" s="18">
        <f t="shared" si="0"/>
        <v>0</v>
      </c>
      <c r="Q32" s="18">
        <f t="shared" si="1"/>
        <v>31</v>
      </c>
      <c r="R32" s="18">
        <f t="shared" si="2"/>
        <v>0</v>
      </c>
      <c r="S32" s="18">
        <f t="shared" si="3"/>
        <v>0</v>
      </c>
      <c r="T32" s="18">
        <f t="shared" si="4"/>
        <v>0</v>
      </c>
      <c r="U32" s="17">
        <f t="shared" si="5"/>
        <v>31</v>
      </c>
    </row>
    <row r="33" spans="1:21" ht="12.75">
      <c r="A33" s="13">
        <v>28</v>
      </c>
      <c r="B33" s="20" t="s">
        <v>81</v>
      </c>
      <c r="C33" s="15">
        <v>1992</v>
      </c>
      <c r="D33" s="15" t="s">
        <v>20</v>
      </c>
      <c r="E33" s="15" t="s">
        <v>82</v>
      </c>
      <c r="F33" s="15" t="s">
        <v>64</v>
      </c>
      <c r="G33" s="17">
        <v>30</v>
      </c>
      <c r="H33" s="22"/>
      <c r="I33" s="18"/>
      <c r="J33" s="18"/>
      <c r="K33" s="18"/>
      <c r="L33" s="18"/>
      <c r="M33" s="18"/>
      <c r="N33" s="17"/>
      <c r="O33" s="17"/>
      <c r="P33" s="18">
        <f t="shared" si="0"/>
        <v>30</v>
      </c>
      <c r="Q33" s="18">
        <f t="shared" si="1"/>
        <v>0</v>
      </c>
      <c r="R33" s="18">
        <f t="shared" si="2"/>
        <v>0</v>
      </c>
      <c r="S33" s="18">
        <f t="shared" si="3"/>
        <v>0</v>
      </c>
      <c r="T33" s="18">
        <f t="shared" si="4"/>
        <v>0</v>
      </c>
      <c r="U33" s="17">
        <f t="shared" si="5"/>
        <v>30</v>
      </c>
    </row>
    <row r="34" spans="1:21" ht="12.75">
      <c r="A34" s="13">
        <v>29</v>
      </c>
      <c r="B34" s="14" t="s">
        <v>83</v>
      </c>
      <c r="C34" s="13">
        <v>1989</v>
      </c>
      <c r="D34" s="13" t="s">
        <v>20</v>
      </c>
      <c r="E34" s="13" t="s">
        <v>82</v>
      </c>
      <c r="F34" s="18"/>
      <c r="G34" s="18"/>
      <c r="H34" s="18"/>
      <c r="I34" s="18"/>
      <c r="J34" s="13">
        <v>13</v>
      </c>
      <c r="K34" s="13">
        <v>19</v>
      </c>
      <c r="L34" s="21">
        <v>24</v>
      </c>
      <c r="M34" s="21">
        <v>7</v>
      </c>
      <c r="N34" s="17"/>
      <c r="O34" s="17"/>
      <c r="P34" s="18">
        <f t="shared" si="0"/>
        <v>0</v>
      </c>
      <c r="Q34" s="18">
        <f t="shared" si="1"/>
        <v>0</v>
      </c>
      <c r="R34" s="18">
        <f t="shared" si="2"/>
        <v>19</v>
      </c>
      <c r="S34" s="18">
        <f t="shared" si="3"/>
        <v>7</v>
      </c>
      <c r="T34" s="18">
        <f t="shared" si="4"/>
        <v>0</v>
      </c>
      <c r="U34" s="17">
        <f t="shared" si="5"/>
        <v>26</v>
      </c>
    </row>
    <row r="35" spans="1:21" ht="12.75">
      <c r="A35" s="13">
        <v>30</v>
      </c>
      <c r="B35" s="14" t="s">
        <v>84</v>
      </c>
      <c r="C35" s="13">
        <v>1988</v>
      </c>
      <c r="D35" s="13" t="s">
        <v>20</v>
      </c>
      <c r="E35" s="13" t="s">
        <v>85</v>
      </c>
      <c r="F35" s="18"/>
      <c r="G35" s="18"/>
      <c r="H35" s="18"/>
      <c r="I35" s="18"/>
      <c r="J35" s="13">
        <v>17</v>
      </c>
      <c r="K35" s="13">
        <v>11</v>
      </c>
      <c r="L35" s="21">
        <v>22</v>
      </c>
      <c r="M35" s="21">
        <v>8.5</v>
      </c>
      <c r="N35" s="17">
        <v>26</v>
      </c>
      <c r="O35" s="17">
        <v>4.5</v>
      </c>
      <c r="P35" s="18">
        <f t="shared" si="0"/>
        <v>0</v>
      </c>
      <c r="Q35" s="18">
        <f t="shared" si="1"/>
        <v>0</v>
      </c>
      <c r="R35" s="18">
        <f t="shared" si="2"/>
        <v>11</v>
      </c>
      <c r="S35" s="18">
        <f t="shared" si="3"/>
        <v>8.5</v>
      </c>
      <c r="T35" s="18">
        <f t="shared" si="4"/>
        <v>4.5</v>
      </c>
      <c r="U35" s="17">
        <f t="shared" si="5"/>
        <v>24</v>
      </c>
    </row>
    <row r="36" spans="1:21" ht="12.75">
      <c r="A36" s="13">
        <v>31</v>
      </c>
      <c r="B36" s="14" t="s">
        <v>86</v>
      </c>
      <c r="C36" s="13">
        <v>1997</v>
      </c>
      <c r="D36" s="13" t="s">
        <v>20</v>
      </c>
      <c r="E36" s="13" t="s">
        <v>52</v>
      </c>
      <c r="F36" s="18"/>
      <c r="G36" s="18"/>
      <c r="H36" s="13"/>
      <c r="I36" s="13"/>
      <c r="J36" s="18"/>
      <c r="K36" s="18"/>
      <c r="L36" s="18"/>
      <c r="M36" s="18"/>
      <c r="N36" s="17">
        <v>15</v>
      </c>
      <c r="O36" s="17">
        <v>22</v>
      </c>
      <c r="P36" s="18">
        <f t="shared" si="0"/>
        <v>0</v>
      </c>
      <c r="Q36" s="18">
        <f t="shared" si="1"/>
        <v>0</v>
      </c>
      <c r="R36" s="18">
        <f t="shared" si="2"/>
        <v>0</v>
      </c>
      <c r="S36" s="18">
        <f t="shared" si="3"/>
        <v>0</v>
      </c>
      <c r="T36" s="18">
        <f t="shared" si="4"/>
        <v>22</v>
      </c>
      <c r="U36" s="17">
        <f t="shared" si="5"/>
        <v>22</v>
      </c>
    </row>
    <row r="37" spans="1:21" ht="12.75">
      <c r="A37" s="13">
        <v>32</v>
      </c>
      <c r="B37" s="20" t="s">
        <v>87</v>
      </c>
      <c r="C37" s="15">
        <v>1985</v>
      </c>
      <c r="D37" s="15" t="s">
        <v>20</v>
      </c>
      <c r="E37" s="15" t="s">
        <v>82</v>
      </c>
      <c r="F37" s="15" t="s">
        <v>75</v>
      </c>
      <c r="G37" s="17">
        <v>22</v>
      </c>
      <c r="H37" s="22"/>
      <c r="I37" s="18"/>
      <c r="J37" s="18"/>
      <c r="K37" s="18"/>
      <c r="L37" s="18"/>
      <c r="M37" s="18"/>
      <c r="N37" s="17"/>
      <c r="O37" s="17"/>
      <c r="P37" s="18">
        <f t="shared" si="0"/>
        <v>22</v>
      </c>
      <c r="Q37" s="18">
        <f t="shared" si="1"/>
        <v>0</v>
      </c>
      <c r="R37" s="18">
        <f t="shared" si="2"/>
        <v>0</v>
      </c>
      <c r="S37" s="18">
        <f t="shared" si="3"/>
        <v>0</v>
      </c>
      <c r="T37" s="18">
        <f t="shared" si="4"/>
        <v>0</v>
      </c>
      <c r="U37" s="17">
        <f t="shared" si="5"/>
        <v>22</v>
      </c>
    </row>
    <row r="38" spans="1:21" ht="12.75">
      <c r="A38" s="13">
        <v>33</v>
      </c>
      <c r="B38" s="14" t="s">
        <v>88</v>
      </c>
      <c r="C38" s="13">
        <v>1996</v>
      </c>
      <c r="D38" s="13" t="s">
        <v>20</v>
      </c>
      <c r="E38" s="13" t="s">
        <v>89</v>
      </c>
      <c r="F38" s="18"/>
      <c r="G38" s="18"/>
      <c r="H38" s="13"/>
      <c r="I38" s="13"/>
      <c r="J38" s="18"/>
      <c r="K38" s="18"/>
      <c r="L38" s="18"/>
      <c r="M38" s="18"/>
      <c r="N38" s="17">
        <v>16</v>
      </c>
      <c r="O38" s="17">
        <v>20</v>
      </c>
      <c r="P38" s="18">
        <f t="shared" si="0"/>
        <v>0</v>
      </c>
      <c r="Q38" s="18">
        <f t="shared" si="1"/>
        <v>0</v>
      </c>
      <c r="R38" s="18">
        <f t="shared" si="2"/>
        <v>0</v>
      </c>
      <c r="S38" s="18">
        <f t="shared" si="3"/>
        <v>0</v>
      </c>
      <c r="T38" s="18">
        <f t="shared" si="4"/>
        <v>20</v>
      </c>
      <c r="U38" s="17">
        <f t="shared" si="5"/>
        <v>20</v>
      </c>
    </row>
    <row r="39" spans="1:21" ht="12.75">
      <c r="A39" s="13">
        <v>34</v>
      </c>
      <c r="B39" s="20" t="s">
        <v>90</v>
      </c>
      <c r="C39" s="15">
        <v>1994</v>
      </c>
      <c r="D39" s="15" t="s">
        <v>23</v>
      </c>
      <c r="E39" s="15" t="s">
        <v>91</v>
      </c>
      <c r="F39" s="15" t="s">
        <v>54</v>
      </c>
      <c r="G39" s="17">
        <v>20</v>
      </c>
      <c r="H39" s="22"/>
      <c r="I39" s="18"/>
      <c r="J39" s="18"/>
      <c r="K39" s="18"/>
      <c r="L39" s="18"/>
      <c r="M39" s="18"/>
      <c r="N39" s="17"/>
      <c r="O39" s="17"/>
      <c r="P39" s="18">
        <f t="shared" si="0"/>
        <v>20</v>
      </c>
      <c r="Q39" s="18">
        <f t="shared" si="1"/>
        <v>0</v>
      </c>
      <c r="R39" s="18">
        <f t="shared" si="2"/>
        <v>0</v>
      </c>
      <c r="S39" s="18">
        <f t="shared" si="3"/>
        <v>0</v>
      </c>
      <c r="T39" s="18">
        <f t="shared" si="4"/>
        <v>0</v>
      </c>
      <c r="U39" s="17">
        <f t="shared" si="5"/>
        <v>20</v>
      </c>
    </row>
    <row r="40" spans="1:21" ht="12.75">
      <c r="A40" s="13">
        <v>35</v>
      </c>
      <c r="B40" s="14" t="s">
        <v>92</v>
      </c>
      <c r="C40" s="13">
        <v>1995</v>
      </c>
      <c r="D40" s="13" t="s">
        <v>20</v>
      </c>
      <c r="E40" s="13" t="s">
        <v>93</v>
      </c>
      <c r="F40" s="18"/>
      <c r="G40" s="18"/>
      <c r="H40" s="13"/>
      <c r="I40" s="13"/>
      <c r="J40" s="18"/>
      <c r="K40" s="18"/>
      <c r="L40" s="18"/>
      <c r="M40" s="18"/>
      <c r="N40" s="17">
        <v>17</v>
      </c>
      <c r="O40" s="17">
        <v>18</v>
      </c>
      <c r="P40" s="18">
        <f t="shared" si="0"/>
        <v>0</v>
      </c>
      <c r="Q40" s="18">
        <f t="shared" si="1"/>
        <v>0</v>
      </c>
      <c r="R40" s="18">
        <f t="shared" si="2"/>
        <v>0</v>
      </c>
      <c r="S40" s="18">
        <f t="shared" si="3"/>
        <v>0</v>
      </c>
      <c r="T40" s="18">
        <f t="shared" si="4"/>
        <v>18</v>
      </c>
      <c r="U40" s="17">
        <f t="shared" si="5"/>
        <v>18</v>
      </c>
    </row>
    <row r="41" spans="1:21" ht="12.75">
      <c r="A41" s="13">
        <v>36</v>
      </c>
      <c r="B41" s="14" t="s">
        <v>94</v>
      </c>
      <c r="C41" s="21">
        <v>1992</v>
      </c>
      <c r="D41" s="21" t="s">
        <v>20</v>
      </c>
      <c r="E41" s="21" t="s">
        <v>95</v>
      </c>
      <c r="F41" s="18"/>
      <c r="G41" s="18"/>
      <c r="H41" s="18"/>
      <c r="I41" s="18"/>
      <c r="J41" s="18"/>
      <c r="K41" s="18"/>
      <c r="L41" s="21">
        <v>17</v>
      </c>
      <c r="M41" s="21">
        <v>18</v>
      </c>
      <c r="N41" s="17"/>
      <c r="O41" s="17"/>
      <c r="P41" s="18">
        <f t="shared" si="0"/>
        <v>0</v>
      </c>
      <c r="Q41" s="18">
        <f t="shared" si="1"/>
        <v>0</v>
      </c>
      <c r="R41" s="18">
        <f t="shared" si="2"/>
        <v>0</v>
      </c>
      <c r="S41" s="18">
        <f t="shared" si="3"/>
        <v>18</v>
      </c>
      <c r="T41" s="18">
        <f t="shared" si="4"/>
        <v>0</v>
      </c>
      <c r="U41" s="17">
        <f t="shared" si="5"/>
        <v>18</v>
      </c>
    </row>
    <row r="42" spans="1:21" ht="12.75">
      <c r="A42" s="13">
        <v>37</v>
      </c>
      <c r="B42" s="14" t="s">
        <v>96</v>
      </c>
      <c r="C42" s="13">
        <v>1997</v>
      </c>
      <c r="D42" s="13">
        <v>1</v>
      </c>
      <c r="E42" s="13" t="s">
        <v>89</v>
      </c>
      <c r="F42" s="18"/>
      <c r="G42" s="18"/>
      <c r="H42" s="13"/>
      <c r="I42" s="13"/>
      <c r="J42" s="18"/>
      <c r="K42" s="18"/>
      <c r="L42" s="18"/>
      <c r="M42" s="18"/>
      <c r="N42" s="17">
        <v>18</v>
      </c>
      <c r="O42" s="17">
        <v>16</v>
      </c>
      <c r="P42" s="18">
        <f t="shared" si="0"/>
        <v>0</v>
      </c>
      <c r="Q42" s="18">
        <f t="shared" si="1"/>
        <v>0</v>
      </c>
      <c r="R42" s="18">
        <f t="shared" si="2"/>
        <v>0</v>
      </c>
      <c r="S42" s="18">
        <f t="shared" si="3"/>
        <v>0</v>
      </c>
      <c r="T42" s="18">
        <f t="shared" si="4"/>
        <v>16</v>
      </c>
      <c r="U42" s="17">
        <f t="shared" si="5"/>
        <v>16</v>
      </c>
    </row>
    <row r="43" spans="1:21" ht="12.75">
      <c r="A43" s="13">
        <v>38</v>
      </c>
      <c r="B43" s="14" t="s">
        <v>97</v>
      </c>
      <c r="C43" s="13">
        <v>1987</v>
      </c>
      <c r="D43" s="13" t="s">
        <v>23</v>
      </c>
      <c r="E43" s="13" t="s">
        <v>63</v>
      </c>
      <c r="F43" s="18"/>
      <c r="G43" s="18"/>
      <c r="H43" s="13" t="s">
        <v>98</v>
      </c>
      <c r="I43" s="13">
        <v>16</v>
      </c>
      <c r="J43" s="18"/>
      <c r="K43" s="18"/>
      <c r="L43" s="18"/>
      <c r="M43" s="18"/>
      <c r="N43" s="17"/>
      <c r="O43" s="17"/>
      <c r="P43" s="18">
        <f t="shared" si="0"/>
        <v>0</v>
      </c>
      <c r="Q43" s="18">
        <f t="shared" si="1"/>
        <v>16</v>
      </c>
      <c r="R43" s="18">
        <f t="shared" si="2"/>
        <v>0</v>
      </c>
      <c r="S43" s="18">
        <f t="shared" si="3"/>
        <v>0</v>
      </c>
      <c r="T43" s="18">
        <f t="shared" si="4"/>
        <v>0</v>
      </c>
      <c r="U43" s="17">
        <f t="shared" si="5"/>
        <v>16</v>
      </c>
    </row>
    <row r="44" spans="1:21" ht="12.75">
      <c r="A44" s="13">
        <v>39</v>
      </c>
      <c r="B44" s="20" t="s">
        <v>99</v>
      </c>
      <c r="C44" s="15">
        <v>1998</v>
      </c>
      <c r="D44" s="15" t="s">
        <v>20</v>
      </c>
      <c r="E44" s="15" t="s">
        <v>82</v>
      </c>
      <c r="F44" s="15" t="s">
        <v>48</v>
      </c>
      <c r="G44" s="17">
        <v>16</v>
      </c>
      <c r="H44" s="22"/>
      <c r="I44" s="18"/>
      <c r="J44" s="18"/>
      <c r="K44" s="18"/>
      <c r="L44" s="18"/>
      <c r="M44" s="18"/>
      <c r="N44" s="17"/>
      <c r="O44" s="17"/>
      <c r="P44" s="18">
        <f t="shared" si="0"/>
        <v>16</v>
      </c>
      <c r="Q44" s="18">
        <f t="shared" si="1"/>
        <v>0</v>
      </c>
      <c r="R44" s="18">
        <f t="shared" si="2"/>
        <v>0</v>
      </c>
      <c r="S44" s="18">
        <f t="shared" si="3"/>
        <v>0</v>
      </c>
      <c r="T44" s="18">
        <f t="shared" si="4"/>
        <v>0</v>
      </c>
      <c r="U44" s="17">
        <f t="shared" si="5"/>
        <v>16</v>
      </c>
    </row>
    <row r="45" spans="1:21" ht="12.75">
      <c r="A45" s="13">
        <v>40</v>
      </c>
      <c r="B45" s="14" t="s">
        <v>100</v>
      </c>
      <c r="C45" s="13">
        <v>1994</v>
      </c>
      <c r="D45" s="13" t="s">
        <v>20</v>
      </c>
      <c r="E45" s="13" t="s">
        <v>91</v>
      </c>
      <c r="F45" s="18"/>
      <c r="G45" s="18"/>
      <c r="H45" s="18"/>
      <c r="I45" s="18"/>
      <c r="J45" s="13">
        <v>15</v>
      </c>
      <c r="K45" s="13">
        <v>15</v>
      </c>
      <c r="L45" s="18"/>
      <c r="M45" s="18"/>
      <c r="N45" s="17"/>
      <c r="O45" s="17"/>
      <c r="P45" s="18">
        <f t="shared" si="0"/>
        <v>0</v>
      </c>
      <c r="Q45" s="18">
        <f t="shared" si="1"/>
        <v>0</v>
      </c>
      <c r="R45" s="18">
        <f t="shared" si="2"/>
        <v>15</v>
      </c>
      <c r="S45" s="18">
        <f t="shared" si="3"/>
        <v>0</v>
      </c>
      <c r="T45" s="18">
        <f t="shared" si="4"/>
        <v>0</v>
      </c>
      <c r="U45" s="17">
        <f t="shared" si="5"/>
        <v>15</v>
      </c>
    </row>
    <row r="46" spans="1:21" ht="12.75">
      <c r="A46" s="13">
        <v>41</v>
      </c>
      <c r="B46" s="14" t="s">
        <v>101</v>
      </c>
      <c r="C46" s="13">
        <v>1997</v>
      </c>
      <c r="D46" s="13" t="s">
        <v>20</v>
      </c>
      <c r="E46" s="13" t="s">
        <v>102</v>
      </c>
      <c r="F46" s="18"/>
      <c r="G46" s="18"/>
      <c r="H46" s="13"/>
      <c r="I46" s="13"/>
      <c r="J46" s="18"/>
      <c r="K46" s="18"/>
      <c r="L46" s="18"/>
      <c r="M46" s="18"/>
      <c r="N46" s="17">
        <v>19</v>
      </c>
      <c r="O46" s="17">
        <v>14</v>
      </c>
      <c r="P46" s="18">
        <f t="shared" si="0"/>
        <v>0</v>
      </c>
      <c r="Q46" s="18">
        <f t="shared" si="1"/>
        <v>0</v>
      </c>
      <c r="R46" s="18">
        <f t="shared" si="2"/>
        <v>0</v>
      </c>
      <c r="S46" s="18">
        <f t="shared" si="3"/>
        <v>0</v>
      </c>
      <c r="T46" s="18">
        <f t="shared" si="4"/>
        <v>14</v>
      </c>
      <c r="U46" s="17">
        <f t="shared" si="5"/>
        <v>14</v>
      </c>
    </row>
    <row r="47" spans="1:21" ht="12.75">
      <c r="A47" s="13">
        <v>42</v>
      </c>
      <c r="B47" s="14" t="s">
        <v>103</v>
      </c>
      <c r="C47" s="21">
        <v>1999</v>
      </c>
      <c r="D47" s="21" t="s">
        <v>20</v>
      </c>
      <c r="E47" s="21" t="s">
        <v>77</v>
      </c>
      <c r="F47" s="18"/>
      <c r="G47" s="18"/>
      <c r="H47" s="18"/>
      <c r="I47" s="18"/>
      <c r="J47" s="18"/>
      <c r="K47" s="18"/>
      <c r="L47" s="21">
        <v>19</v>
      </c>
      <c r="M47" s="21">
        <v>14</v>
      </c>
      <c r="N47" s="17"/>
      <c r="O47" s="17"/>
      <c r="P47" s="18">
        <f t="shared" si="0"/>
        <v>0</v>
      </c>
      <c r="Q47" s="18">
        <f t="shared" si="1"/>
        <v>0</v>
      </c>
      <c r="R47" s="18">
        <f t="shared" si="2"/>
        <v>0</v>
      </c>
      <c r="S47" s="18">
        <f t="shared" si="3"/>
        <v>14</v>
      </c>
      <c r="T47" s="18">
        <f t="shared" si="4"/>
        <v>0</v>
      </c>
      <c r="U47" s="17">
        <f t="shared" si="5"/>
        <v>14</v>
      </c>
    </row>
    <row r="48" spans="1:21" ht="12.75">
      <c r="A48" s="13">
        <v>43</v>
      </c>
      <c r="B48" s="20" t="s">
        <v>104</v>
      </c>
      <c r="C48" s="15">
        <v>1997</v>
      </c>
      <c r="D48" s="15" t="s">
        <v>32</v>
      </c>
      <c r="E48" s="15" t="s">
        <v>82</v>
      </c>
      <c r="F48" s="15" t="s">
        <v>57</v>
      </c>
      <c r="G48" s="17">
        <v>14</v>
      </c>
      <c r="H48" s="22"/>
      <c r="I48" s="18"/>
      <c r="J48" s="18"/>
      <c r="K48" s="18"/>
      <c r="L48" s="18"/>
      <c r="M48" s="18"/>
      <c r="N48" s="17"/>
      <c r="O48" s="17"/>
      <c r="P48" s="18">
        <f t="shared" si="0"/>
        <v>14</v>
      </c>
      <c r="Q48" s="18">
        <f t="shared" si="1"/>
        <v>0</v>
      </c>
      <c r="R48" s="18">
        <f t="shared" si="2"/>
        <v>0</v>
      </c>
      <c r="S48" s="18">
        <f t="shared" si="3"/>
        <v>0</v>
      </c>
      <c r="T48" s="18">
        <f t="shared" si="4"/>
        <v>0</v>
      </c>
      <c r="U48" s="17">
        <f t="shared" si="5"/>
        <v>14</v>
      </c>
    </row>
    <row r="49" spans="1:21" ht="12.75">
      <c r="A49" s="13">
        <v>44</v>
      </c>
      <c r="B49" s="14" t="s">
        <v>105</v>
      </c>
      <c r="C49" s="13">
        <v>1989</v>
      </c>
      <c r="D49" s="13" t="s">
        <v>23</v>
      </c>
      <c r="E49" s="13" t="s">
        <v>30</v>
      </c>
      <c r="F49" s="18"/>
      <c r="G49" s="18"/>
      <c r="H49" s="18"/>
      <c r="I49" s="18"/>
      <c r="J49" s="13">
        <v>16</v>
      </c>
      <c r="K49" s="13">
        <v>13</v>
      </c>
      <c r="L49" s="18"/>
      <c r="M49" s="18"/>
      <c r="N49" s="17"/>
      <c r="O49" s="17"/>
      <c r="P49" s="18">
        <f t="shared" si="0"/>
        <v>0</v>
      </c>
      <c r="Q49" s="18">
        <f t="shared" si="1"/>
        <v>0</v>
      </c>
      <c r="R49" s="18">
        <f t="shared" si="2"/>
        <v>13</v>
      </c>
      <c r="S49" s="18">
        <f t="shared" si="3"/>
        <v>0</v>
      </c>
      <c r="T49" s="18">
        <f t="shared" si="4"/>
        <v>0</v>
      </c>
      <c r="U49" s="17">
        <f t="shared" si="5"/>
        <v>13</v>
      </c>
    </row>
    <row r="50" spans="1:21" ht="12.75">
      <c r="A50" s="13">
        <v>45</v>
      </c>
      <c r="B50" s="14" t="s">
        <v>106</v>
      </c>
      <c r="C50" s="13">
        <v>1995</v>
      </c>
      <c r="D50" s="13" t="s">
        <v>23</v>
      </c>
      <c r="E50" s="13" t="s">
        <v>63</v>
      </c>
      <c r="F50" s="18"/>
      <c r="G50" s="18"/>
      <c r="H50" s="13"/>
      <c r="I50" s="13"/>
      <c r="J50" s="18"/>
      <c r="K50" s="18"/>
      <c r="L50" s="18"/>
      <c r="M50" s="18"/>
      <c r="N50" s="17">
        <v>20</v>
      </c>
      <c r="O50" s="17">
        <v>12</v>
      </c>
      <c r="P50" s="18">
        <f t="shared" si="0"/>
        <v>0</v>
      </c>
      <c r="Q50" s="18">
        <f t="shared" si="1"/>
        <v>0</v>
      </c>
      <c r="R50" s="18">
        <f t="shared" si="2"/>
        <v>0</v>
      </c>
      <c r="S50" s="18">
        <f t="shared" si="3"/>
        <v>0</v>
      </c>
      <c r="T50" s="18">
        <f t="shared" si="4"/>
        <v>12</v>
      </c>
      <c r="U50" s="17">
        <f t="shared" si="5"/>
        <v>12</v>
      </c>
    </row>
    <row r="51" spans="1:21" ht="12.75">
      <c r="A51" s="13">
        <v>46</v>
      </c>
      <c r="B51" s="20" t="s">
        <v>107</v>
      </c>
      <c r="C51" s="15">
        <v>1991</v>
      </c>
      <c r="D51" s="15" t="s">
        <v>20</v>
      </c>
      <c r="E51" s="15" t="s">
        <v>82</v>
      </c>
      <c r="F51" s="15" t="s">
        <v>98</v>
      </c>
      <c r="G51" s="17">
        <v>12</v>
      </c>
      <c r="H51" s="22"/>
      <c r="I51" s="18"/>
      <c r="J51" s="18"/>
      <c r="K51" s="18"/>
      <c r="L51" s="18"/>
      <c r="M51" s="18"/>
      <c r="N51" s="17"/>
      <c r="O51" s="17"/>
      <c r="P51" s="18">
        <f t="shared" si="0"/>
        <v>12</v>
      </c>
      <c r="Q51" s="18">
        <f t="shared" si="1"/>
        <v>0</v>
      </c>
      <c r="R51" s="18">
        <f t="shared" si="2"/>
        <v>0</v>
      </c>
      <c r="S51" s="18">
        <f t="shared" si="3"/>
        <v>0</v>
      </c>
      <c r="T51" s="18">
        <f t="shared" si="4"/>
        <v>0</v>
      </c>
      <c r="U51" s="17">
        <f t="shared" si="5"/>
        <v>12</v>
      </c>
    </row>
    <row r="52" spans="1:21" ht="12.75">
      <c r="A52" s="13">
        <v>47</v>
      </c>
      <c r="B52" s="14" t="s">
        <v>108</v>
      </c>
      <c r="C52" s="13">
        <v>1998</v>
      </c>
      <c r="D52" s="13" t="s">
        <v>20</v>
      </c>
      <c r="E52" s="13" t="s">
        <v>52</v>
      </c>
      <c r="F52" s="18"/>
      <c r="G52" s="18"/>
      <c r="H52" s="13" t="s">
        <v>109</v>
      </c>
      <c r="I52" s="13">
        <v>9</v>
      </c>
      <c r="J52" s="18"/>
      <c r="K52" s="18"/>
      <c r="L52" s="18"/>
      <c r="M52" s="18"/>
      <c r="N52" s="17">
        <v>29</v>
      </c>
      <c r="O52" s="17">
        <v>2</v>
      </c>
      <c r="P52" s="18">
        <f t="shared" si="0"/>
        <v>0</v>
      </c>
      <c r="Q52" s="18">
        <f t="shared" si="1"/>
        <v>9</v>
      </c>
      <c r="R52" s="18">
        <f t="shared" si="2"/>
        <v>0</v>
      </c>
      <c r="S52" s="18">
        <f t="shared" si="3"/>
        <v>0</v>
      </c>
      <c r="T52" s="18">
        <f t="shared" si="4"/>
        <v>2</v>
      </c>
      <c r="U52" s="17">
        <f t="shared" si="5"/>
        <v>11</v>
      </c>
    </row>
    <row r="53" spans="1:21" ht="12.75">
      <c r="A53" s="13">
        <v>48</v>
      </c>
      <c r="B53" s="14" t="s">
        <v>110</v>
      </c>
      <c r="C53" s="21">
        <v>1998</v>
      </c>
      <c r="D53" s="21">
        <v>1</v>
      </c>
      <c r="E53" s="21" t="s">
        <v>30</v>
      </c>
      <c r="F53" s="18"/>
      <c r="G53" s="18"/>
      <c r="H53" s="18"/>
      <c r="I53" s="18"/>
      <c r="J53" s="18"/>
      <c r="K53" s="18"/>
      <c r="L53" s="21">
        <v>21</v>
      </c>
      <c r="M53" s="21">
        <v>10</v>
      </c>
      <c r="N53" s="17"/>
      <c r="O53" s="17"/>
      <c r="P53" s="18">
        <f t="shared" si="0"/>
        <v>0</v>
      </c>
      <c r="Q53" s="18">
        <f t="shared" si="1"/>
        <v>0</v>
      </c>
      <c r="R53" s="18">
        <f t="shared" si="2"/>
        <v>0</v>
      </c>
      <c r="S53" s="18">
        <f t="shared" si="3"/>
        <v>10</v>
      </c>
      <c r="T53" s="18">
        <f t="shared" si="4"/>
        <v>0</v>
      </c>
      <c r="U53" s="17">
        <f t="shared" si="5"/>
        <v>10</v>
      </c>
    </row>
    <row r="54" spans="1:21" ht="12.75">
      <c r="A54" s="13">
        <v>49</v>
      </c>
      <c r="B54" s="20" t="s">
        <v>111</v>
      </c>
      <c r="C54" s="15">
        <v>1989</v>
      </c>
      <c r="D54" s="15" t="s">
        <v>20</v>
      </c>
      <c r="E54" s="15" t="s">
        <v>82</v>
      </c>
      <c r="F54" s="15" t="s">
        <v>61</v>
      </c>
      <c r="G54" s="17">
        <v>10</v>
      </c>
      <c r="H54" s="22"/>
      <c r="I54" s="18"/>
      <c r="J54" s="18"/>
      <c r="K54" s="18"/>
      <c r="L54" s="18"/>
      <c r="M54" s="18"/>
      <c r="N54" s="17"/>
      <c r="O54" s="17"/>
      <c r="P54" s="18">
        <f t="shared" si="0"/>
        <v>10</v>
      </c>
      <c r="Q54" s="18">
        <f t="shared" si="1"/>
        <v>0</v>
      </c>
      <c r="R54" s="18">
        <f t="shared" si="2"/>
        <v>0</v>
      </c>
      <c r="S54" s="18">
        <f t="shared" si="3"/>
        <v>0</v>
      </c>
      <c r="T54" s="18">
        <f t="shared" si="4"/>
        <v>0</v>
      </c>
      <c r="U54" s="17">
        <f t="shared" si="5"/>
        <v>10</v>
      </c>
    </row>
    <row r="55" spans="1:21" ht="12.75">
      <c r="A55" s="13">
        <v>50</v>
      </c>
      <c r="B55" s="14" t="s">
        <v>112</v>
      </c>
      <c r="C55" s="13">
        <v>2000</v>
      </c>
      <c r="D55" s="13" t="s">
        <v>20</v>
      </c>
      <c r="E55" s="13" t="s">
        <v>21</v>
      </c>
      <c r="F55" s="18"/>
      <c r="G55" s="18"/>
      <c r="H55" s="13"/>
      <c r="I55" s="13"/>
      <c r="J55" s="18"/>
      <c r="K55" s="18"/>
      <c r="L55" s="18"/>
      <c r="M55" s="18"/>
      <c r="N55" s="17">
        <v>23</v>
      </c>
      <c r="O55" s="17">
        <v>8</v>
      </c>
      <c r="P55" s="18">
        <f t="shared" si="0"/>
        <v>0</v>
      </c>
      <c r="Q55" s="18">
        <f t="shared" si="1"/>
        <v>0</v>
      </c>
      <c r="R55" s="18">
        <f t="shared" si="2"/>
        <v>0</v>
      </c>
      <c r="S55" s="18">
        <f t="shared" si="3"/>
        <v>0</v>
      </c>
      <c r="T55" s="18">
        <f t="shared" si="4"/>
        <v>8</v>
      </c>
      <c r="U55" s="17">
        <f t="shared" si="5"/>
        <v>8</v>
      </c>
    </row>
    <row r="56" spans="1:21" ht="12.75">
      <c r="A56" s="13">
        <v>51</v>
      </c>
      <c r="B56" s="14" t="s">
        <v>113</v>
      </c>
      <c r="C56" s="13">
        <v>1998</v>
      </c>
      <c r="D56" s="13">
        <v>1</v>
      </c>
      <c r="E56" s="13" t="s">
        <v>89</v>
      </c>
      <c r="F56" s="18"/>
      <c r="G56" s="18"/>
      <c r="H56" s="13"/>
      <c r="I56" s="13"/>
      <c r="J56" s="18"/>
      <c r="K56" s="18"/>
      <c r="L56" s="18"/>
      <c r="M56" s="18"/>
      <c r="N56" s="17">
        <v>24</v>
      </c>
      <c r="O56" s="17">
        <v>7</v>
      </c>
      <c r="P56" s="18">
        <f t="shared" si="0"/>
        <v>0</v>
      </c>
      <c r="Q56" s="18">
        <f t="shared" si="1"/>
        <v>0</v>
      </c>
      <c r="R56" s="18">
        <f t="shared" si="2"/>
        <v>0</v>
      </c>
      <c r="S56" s="18">
        <f t="shared" si="3"/>
        <v>0</v>
      </c>
      <c r="T56" s="18">
        <f t="shared" si="4"/>
        <v>7</v>
      </c>
      <c r="U56" s="17">
        <f t="shared" si="5"/>
        <v>7</v>
      </c>
    </row>
    <row r="57" spans="1:21" ht="12.75">
      <c r="A57" s="13">
        <v>52</v>
      </c>
      <c r="B57" s="14" t="s">
        <v>114</v>
      </c>
      <c r="C57" s="13">
        <v>1984</v>
      </c>
      <c r="D57" s="13" t="s">
        <v>23</v>
      </c>
      <c r="E57" s="13" t="s">
        <v>63</v>
      </c>
      <c r="F57" s="18"/>
      <c r="G57" s="18"/>
      <c r="H57" s="13" t="s">
        <v>115</v>
      </c>
      <c r="I57" s="13">
        <v>7</v>
      </c>
      <c r="J57" s="18"/>
      <c r="K57" s="18"/>
      <c r="L57" s="18"/>
      <c r="M57" s="18"/>
      <c r="N57" s="17"/>
      <c r="O57" s="17"/>
      <c r="P57" s="18">
        <f t="shared" si="0"/>
        <v>0</v>
      </c>
      <c r="Q57" s="18">
        <f t="shared" si="1"/>
        <v>7</v>
      </c>
      <c r="R57" s="18">
        <f t="shared" si="2"/>
        <v>0</v>
      </c>
      <c r="S57" s="18">
        <f t="shared" si="3"/>
        <v>0</v>
      </c>
      <c r="T57" s="18">
        <f t="shared" si="4"/>
        <v>0</v>
      </c>
      <c r="U57" s="17">
        <f t="shared" si="5"/>
        <v>7</v>
      </c>
    </row>
    <row r="58" spans="1:21" ht="12.75">
      <c r="A58" s="13">
        <v>53</v>
      </c>
      <c r="B58" s="14" t="s">
        <v>116</v>
      </c>
      <c r="C58" s="13">
        <v>1996</v>
      </c>
      <c r="D58" s="13">
        <v>1</v>
      </c>
      <c r="E58" s="13" t="s">
        <v>89</v>
      </c>
      <c r="F58" s="18"/>
      <c r="G58" s="18"/>
      <c r="H58" s="13"/>
      <c r="I58" s="13"/>
      <c r="J58" s="18"/>
      <c r="K58" s="18"/>
      <c r="L58" s="18"/>
      <c r="M58" s="18"/>
      <c r="N58" s="17">
        <v>25</v>
      </c>
      <c r="O58" s="17">
        <v>6</v>
      </c>
      <c r="P58" s="18">
        <f t="shared" si="0"/>
        <v>0</v>
      </c>
      <c r="Q58" s="18">
        <f t="shared" si="1"/>
        <v>0</v>
      </c>
      <c r="R58" s="18">
        <f t="shared" si="2"/>
        <v>0</v>
      </c>
      <c r="S58" s="18">
        <f t="shared" si="3"/>
        <v>0</v>
      </c>
      <c r="T58" s="18">
        <f t="shared" si="4"/>
        <v>6</v>
      </c>
      <c r="U58" s="17">
        <f t="shared" si="5"/>
        <v>6</v>
      </c>
    </row>
    <row r="59" spans="1:21" ht="12.75">
      <c r="A59" s="13">
        <v>54</v>
      </c>
      <c r="B59" s="14" t="s">
        <v>117</v>
      </c>
      <c r="C59" s="13">
        <v>1988</v>
      </c>
      <c r="D59" s="13" t="s">
        <v>23</v>
      </c>
      <c r="E59" s="13" t="s">
        <v>89</v>
      </c>
      <c r="F59" s="18"/>
      <c r="G59" s="18"/>
      <c r="H59" s="13"/>
      <c r="I59" s="13"/>
      <c r="J59" s="18"/>
      <c r="K59" s="18"/>
      <c r="L59" s="18"/>
      <c r="M59" s="18"/>
      <c r="N59" s="17">
        <v>28</v>
      </c>
      <c r="O59" s="17">
        <v>3</v>
      </c>
      <c r="P59" s="18">
        <f t="shared" si="0"/>
        <v>0</v>
      </c>
      <c r="Q59" s="18">
        <f t="shared" si="1"/>
        <v>0</v>
      </c>
      <c r="R59" s="18">
        <f t="shared" si="2"/>
        <v>0</v>
      </c>
      <c r="S59" s="18">
        <f t="shared" si="3"/>
        <v>0</v>
      </c>
      <c r="T59" s="18">
        <f t="shared" si="4"/>
        <v>3</v>
      </c>
      <c r="U59" s="17">
        <f t="shared" si="5"/>
        <v>3</v>
      </c>
    </row>
    <row r="60" spans="1:21" ht="12.75">
      <c r="A60" s="13">
        <v>55</v>
      </c>
      <c r="B60" s="14" t="s">
        <v>118</v>
      </c>
      <c r="C60" s="13">
        <v>1998</v>
      </c>
      <c r="D60" s="13" t="s">
        <v>20</v>
      </c>
      <c r="E60" s="13" t="s">
        <v>52</v>
      </c>
      <c r="F60" s="18"/>
      <c r="G60" s="18"/>
      <c r="H60" s="13"/>
      <c r="I60" s="13"/>
      <c r="J60" s="18"/>
      <c r="K60" s="18"/>
      <c r="L60" s="18"/>
      <c r="M60" s="18"/>
      <c r="N60" s="17">
        <v>30</v>
      </c>
      <c r="O60" s="17">
        <v>1</v>
      </c>
      <c r="P60" s="18">
        <f t="shared" si="0"/>
        <v>0</v>
      </c>
      <c r="Q60" s="18">
        <f t="shared" si="1"/>
        <v>0</v>
      </c>
      <c r="R60" s="18">
        <f t="shared" si="2"/>
        <v>0</v>
      </c>
      <c r="S60" s="18">
        <f t="shared" si="3"/>
        <v>0</v>
      </c>
      <c r="T60" s="18">
        <f t="shared" si="4"/>
        <v>1</v>
      </c>
      <c r="U60" s="17">
        <f t="shared" si="5"/>
        <v>1</v>
      </c>
    </row>
  </sheetData>
  <sheetProtection selectLockedCells="1" selectUnlockedCells="1"/>
  <mergeCells count="19">
    <mergeCell ref="A1:V1"/>
    <mergeCell ref="A2:V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U4:U5"/>
    <mergeCell ref="V4:V5"/>
    <mergeCell ref="F5:G5"/>
    <mergeCell ref="H5:I5"/>
    <mergeCell ref="J5:K5"/>
    <mergeCell ref="L5:M5"/>
    <mergeCell ref="N5:O5"/>
  </mergeCells>
  <printOptions/>
  <pageMargins left="0.8270833333333333" right="0.3541666666666667" top="0.5701388888888889" bottom="0.984722222222222" header="0.5118055555555555" footer="2.209722222222222"/>
  <pageSetup fitToHeight="1" fitToWidth="1" horizontalDpi="300" verticalDpi="300" orientation="portrait" paperSize="9"/>
  <headerFooter alignWithMargins="0">
    <oddFooter>&amp;LГлавный судья (ССМК):
Главный секретарь (ССВК):&amp;RЕ.И. Левин
А.Ю. Яговкин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22">
      <selection activeCell="H21" sqref="H21"/>
    </sheetView>
  </sheetViews>
  <sheetFormatPr defaultColWidth="9.00390625" defaultRowHeight="12.75"/>
  <cols>
    <col min="1" max="1" width="6.25390625" style="71" customWidth="1"/>
    <col min="2" max="2" width="23.125" style="71" customWidth="1"/>
    <col min="3" max="3" width="6.875" style="71" customWidth="1"/>
    <col min="4" max="4" width="6.625" style="71" customWidth="1"/>
    <col min="5" max="5" width="17.75390625" style="71" customWidth="1"/>
    <col min="6" max="16384" width="9.125" style="71" customWidth="1"/>
  </cols>
  <sheetData>
    <row r="1" spans="1:5" ht="20.25" customHeight="1">
      <c r="A1" s="72" t="s">
        <v>0</v>
      </c>
      <c r="B1" s="72"/>
      <c r="C1" s="72"/>
      <c r="D1" s="72"/>
      <c r="E1" s="72"/>
    </row>
    <row r="2" spans="1:5" ht="20.25" customHeight="1">
      <c r="A2" s="72" t="s">
        <v>316</v>
      </c>
      <c r="B2" s="72"/>
      <c r="C2" s="72"/>
      <c r="D2" s="72"/>
      <c r="E2" s="72"/>
    </row>
    <row r="3" spans="1:5" ht="15">
      <c r="A3" s="73" t="s">
        <v>1</v>
      </c>
      <c r="B3" s="73"/>
      <c r="C3" s="73"/>
      <c r="D3" s="73"/>
      <c r="E3" s="73"/>
    </row>
    <row r="4" spans="1:5" ht="12.75">
      <c r="A4"/>
      <c r="B4"/>
      <c r="C4"/>
      <c r="D4"/>
      <c r="E4"/>
    </row>
    <row r="5" spans="1:5" ht="12.75" customHeight="1">
      <c r="A5" s="4" t="s">
        <v>2</v>
      </c>
      <c r="B5" s="5" t="s">
        <v>3</v>
      </c>
      <c r="C5" s="4" t="s">
        <v>4</v>
      </c>
      <c r="D5" s="6" t="s">
        <v>5</v>
      </c>
      <c r="E5" s="15" t="s">
        <v>6</v>
      </c>
    </row>
    <row r="6" spans="1:5" ht="12.75">
      <c r="A6" s="13">
        <v>1</v>
      </c>
      <c r="B6" s="14" t="s">
        <v>19</v>
      </c>
      <c r="C6" s="13">
        <v>1997</v>
      </c>
      <c r="D6" s="13" t="s">
        <v>20</v>
      </c>
      <c r="E6" s="13" t="s">
        <v>145</v>
      </c>
    </row>
    <row r="7" spans="1:5" ht="12.75">
      <c r="A7" s="13">
        <v>2</v>
      </c>
      <c r="B7" s="14" t="s">
        <v>24</v>
      </c>
      <c r="C7" s="13">
        <v>1993</v>
      </c>
      <c r="D7" s="13" t="s">
        <v>23</v>
      </c>
      <c r="E7" s="13" t="s">
        <v>91</v>
      </c>
    </row>
    <row r="8" spans="1:5" ht="12.75">
      <c r="A8" s="13">
        <v>3</v>
      </c>
      <c r="B8" s="20" t="s">
        <v>28</v>
      </c>
      <c r="C8" s="15">
        <v>1986</v>
      </c>
      <c r="D8" s="15" t="s">
        <v>29</v>
      </c>
      <c r="E8" s="15" t="s">
        <v>30</v>
      </c>
    </row>
    <row r="9" spans="1:5" ht="12.75">
      <c r="A9"/>
      <c r="B9"/>
      <c r="C9"/>
      <c r="D9"/>
      <c r="E9"/>
    </row>
    <row r="10" spans="1:5" ht="15">
      <c r="A10" s="73" t="s">
        <v>119</v>
      </c>
      <c r="B10" s="73"/>
      <c r="C10" s="73"/>
      <c r="D10" s="73"/>
      <c r="E10" s="73"/>
    </row>
    <row r="11" spans="1:5" ht="12.75">
      <c r="A11"/>
      <c r="B11"/>
      <c r="C11"/>
      <c r="D11"/>
      <c r="E11"/>
    </row>
    <row r="12" spans="1:5" ht="12.75" customHeight="1">
      <c r="A12" s="26" t="s">
        <v>2</v>
      </c>
      <c r="B12" s="27" t="s">
        <v>3</v>
      </c>
      <c r="C12" s="26" t="s">
        <v>4</v>
      </c>
      <c r="D12" s="26" t="s">
        <v>5</v>
      </c>
      <c r="E12" s="26" t="s">
        <v>6</v>
      </c>
    </row>
    <row r="13" spans="1:5" ht="12.75">
      <c r="A13" s="13">
        <v>1</v>
      </c>
      <c r="B13" s="14" t="s">
        <v>120</v>
      </c>
      <c r="C13" s="13">
        <v>1993</v>
      </c>
      <c r="D13" s="13" t="s">
        <v>34</v>
      </c>
      <c r="E13" s="13" t="s">
        <v>145</v>
      </c>
    </row>
    <row r="14" spans="1:5" ht="12.75">
      <c r="A14" s="13">
        <v>2</v>
      </c>
      <c r="B14" s="14" t="s">
        <v>121</v>
      </c>
      <c r="C14" s="13">
        <v>1996</v>
      </c>
      <c r="D14" s="13" t="s">
        <v>20</v>
      </c>
      <c r="E14" s="13" t="s">
        <v>91</v>
      </c>
    </row>
    <row r="15" spans="1:5" ht="12.75">
      <c r="A15" s="13">
        <v>3</v>
      </c>
      <c r="B15" s="14" t="s">
        <v>122</v>
      </c>
      <c r="C15" s="13">
        <v>1997</v>
      </c>
      <c r="D15" s="13" t="s">
        <v>23</v>
      </c>
      <c r="E15" s="13" t="s">
        <v>91</v>
      </c>
    </row>
    <row r="16" spans="1:5" ht="12.75">
      <c r="A16"/>
      <c r="B16"/>
      <c r="C16"/>
      <c r="D16"/>
      <c r="E16"/>
    </row>
    <row r="17" spans="1:5" ht="15">
      <c r="A17" s="73" t="s">
        <v>158</v>
      </c>
      <c r="B17" s="73"/>
      <c r="C17" s="73"/>
      <c r="D17" s="73"/>
      <c r="E17" s="73"/>
    </row>
    <row r="18" spans="1:5" ht="15">
      <c r="A18" s="74"/>
      <c r="B18" s="74"/>
      <c r="C18" s="74"/>
      <c r="D18" s="74"/>
      <c r="E18" s="74"/>
    </row>
    <row r="19" spans="1:5" ht="12.75" customHeight="1">
      <c r="A19" s="4" t="s">
        <v>2</v>
      </c>
      <c r="B19" s="5" t="s">
        <v>3</v>
      </c>
      <c r="C19" s="4" t="s">
        <v>4</v>
      </c>
      <c r="D19" s="4" t="s">
        <v>5</v>
      </c>
      <c r="E19" s="6" t="s">
        <v>6</v>
      </c>
    </row>
    <row r="20" spans="1:5" ht="12.75">
      <c r="A20" s="13" t="s">
        <v>32</v>
      </c>
      <c r="B20" s="14" t="s">
        <v>159</v>
      </c>
      <c r="C20" s="13">
        <v>1994</v>
      </c>
      <c r="D20" s="13" t="s">
        <v>23</v>
      </c>
      <c r="E20" s="13" t="s">
        <v>91</v>
      </c>
    </row>
    <row r="21" spans="1:5" ht="12.75">
      <c r="A21" s="13" t="s">
        <v>22</v>
      </c>
      <c r="B21" s="14" t="s">
        <v>160</v>
      </c>
      <c r="C21" s="13">
        <v>1985</v>
      </c>
      <c r="D21" s="13" t="s">
        <v>23</v>
      </c>
      <c r="E21" s="13" t="s">
        <v>292</v>
      </c>
    </row>
    <row r="22" spans="1:5" ht="12.75">
      <c r="A22" s="13" t="s">
        <v>31</v>
      </c>
      <c r="B22" s="14" t="s">
        <v>161</v>
      </c>
      <c r="C22" s="13">
        <v>1985</v>
      </c>
      <c r="D22" s="13" t="s">
        <v>23</v>
      </c>
      <c r="E22" s="13" t="s">
        <v>63</v>
      </c>
    </row>
    <row r="23" spans="1:5" ht="12.75">
      <c r="A23"/>
      <c r="B23"/>
      <c r="C23"/>
      <c r="D23"/>
      <c r="E23"/>
    </row>
    <row r="24" spans="1:5" ht="15">
      <c r="A24" s="73" t="s">
        <v>244</v>
      </c>
      <c r="B24" s="73"/>
      <c r="C24" s="73"/>
      <c r="D24" s="73"/>
      <c r="E24" s="73"/>
    </row>
    <row r="25" spans="1:5" ht="15">
      <c r="A25" s="74"/>
      <c r="B25" s="74"/>
      <c r="C25" s="74"/>
      <c r="D25" s="74"/>
      <c r="E25" s="74"/>
    </row>
    <row r="26" spans="1:5" ht="12.75" customHeight="1">
      <c r="A26" s="4" t="s">
        <v>2</v>
      </c>
      <c r="B26" s="5" t="s">
        <v>3</v>
      </c>
      <c r="C26" s="4" t="s">
        <v>4</v>
      </c>
      <c r="D26" s="4" t="s">
        <v>5</v>
      </c>
      <c r="E26" s="6" t="s">
        <v>6</v>
      </c>
    </row>
    <row r="27" spans="1:5" ht="12.75">
      <c r="A27" s="4"/>
      <c r="B27" s="5"/>
      <c r="C27" s="4"/>
      <c r="D27" s="4"/>
      <c r="E27" s="6"/>
    </row>
    <row r="28" spans="1:5" ht="12.75">
      <c r="A28" s="13">
        <v>1</v>
      </c>
      <c r="B28" s="14" t="s">
        <v>245</v>
      </c>
      <c r="C28" s="13">
        <v>1989</v>
      </c>
      <c r="D28" s="13" t="s">
        <v>34</v>
      </c>
      <c r="E28" s="13" t="s">
        <v>77</v>
      </c>
    </row>
    <row r="29" spans="1:5" ht="12.75">
      <c r="A29" s="13">
        <v>2</v>
      </c>
      <c r="B29" s="14" t="s">
        <v>246</v>
      </c>
      <c r="C29" s="13">
        <v>1989</v>
      </c>
      <c r="D29" s="13" t="s">
        <v>23</v>
      </c>
      <c r="E29" s="13" t="s">
        <v>63</v>
      </c>
    </row>
    <row r="30" spans="1:5" ht="12.75">
      <c r="A30" s="13">
        <v>3</v>
      </c>
      <c r="B30" s="14" t="s">
        <v>133</v>
      </c>
      <c r="C30" s="13">
        <v>1993</v>
      </c>
      <c r="D30" s="13" t="s">
        <v>23</v>
      </c>
      <c r="E30" s="13" t="s">
        <v>82</v>
      </c>
    </row>
    <row r="31" spans="1:5" ht="12.75">
      <c r="A31"/>
      <c r="B31"/>
      <c r="C31"/>
      <c r="D31"/>
      <c r="E31"/>
    </row>
    <row r="32" spans="1:5" ht="12.75">
      <c r="A32" s="75" t="s">
        <v>286</v>
      </c>
      <c r="B32" s="75"/>
      <c r="C32" s="75"/>
      <c r="D32" s="75"/>
      <c r="E32" s="75"/>
    </row>
    <row r="33" spans="1:5" ht="12.75">
      <c r="A33" s="76"/>
      <c r="B33" s="76"/>
      <c r="C33" s="76"/>
      <c r="D33" s="76"/>
      <c r="E33" s="76"/>
    </row>
    <row r="34" spans="1:5" ht="12.75">
      <c r="A34" s="44" t="s">
        <v>2</v>
      </c>
      <c r="B34" s="44" t="s">
        <v>6</v>
      </c>
      <c r="C34" s="16" t="s">
        <v>317</v>
      </c>
      <c r="D34"/>
      <c r="E34"/>
    </row>
    <row r="35" spans="1:5" ht="12.75">
      <c r="A35" s="48">
        <v>1</v>
      </c>
      <c r="B35" s="49" t="s">
        <v>91</v>
      </c>
      <c r="C35" s="51">
        <v>2005</v>
      </c>
      <c r="D35"/>
      <c r="E35"/>
    </row>
    <row r="36" spans="1:5" ht="12.75">
      <c r="A36" s="48">
        <v>2</v>
      </c>
      <c r="B36" s="49" t="s">
        <v>145</v>
      </c>
      <c r="C36" s="51">
        <v>1664</v>
      </c>
      <c r="D36"/>
      <c r="E36"/>
    </row>
    <row r="37" spans="1:5" ht="12.75">
      <c r="A37" s="48">
        <v>3</v>
      </c>
      <c r="B37" s="49" t="s">
        <v>63</v>
      </c>
      <c r="C37" s="51">
        <v>661</v>
      </c>
      <c r="D37"/>
      <c r="E37"/>
    </row>
    <row r="38" spans="1:5" ht="12.75">
      <c r="A38"/>
      <c r="B38"/>
      <c r="C38"/>
      <c r="D38"/>
      <c r="E38"/>
    </row>
    <row r="39" spans="1:5" ht="12.75">
      <c r="A39" s="75" t="s">
        <v>295</v>
      </c>
      <c r="B39" s="75"/>
      <c r="C39" s="75"/>
      <c r="D39" s="75"/>
      <c r="E39" s="75"/>
    </row>
    <row r="40" spans="1:5" ht="12.75">
      <c r="A40" s="76"/>
      <c r="B40" s="76"/>
      <c r="C40" s="76"/>
      <c r="D40" s="76"/>
      <c r="E40" s="76"/>
    </row>
    <row r="41" spans="1:5" ht="12.75" customHeight="1">
      <c r="A41" s="48" t="s">
        <v>2</v>
      </c>
      <c r="B41" s="48" t="s">
        <v>6</v>
      </c>
      <c r="C41" s="16" t="s">
        <v>317</v>
      </c>
      <c r="D41"/>
      <c r="E41"/>
    </row>
    <row r="42" spans="1:5" ht="12.75">
      <c r="A42" s="48">
        <v>1</v>
      </c>
      <c r="B42" s="49" t="s">
        <v>91</v>
      </c>
      <c r="C42" s="16">
        <v>1113.5</v>
      </c>
      <c r="D42"/>
      <c r="E42"/>
    </row>
    <row r="43" spans="1:5" ht="12.75">
      <c r="A43" s="48">
        <v>2</v>
      </c>
      <c r="B43" s="49" t="s">
        <v>63</v>
      </c>
      <c r="C43" s="16">
        <v>994.5</v>
      </c>
      <c r="D43"/>
      <c r="E43"/>
    </row>
    <row r="44" spans="1:5" ht="12.75">
      <c r="A44" s="48">
        <v>3</v>
      </c>
      <c r="B44" s="49" t="s">
        <v>77</v>
      </c>
      <c r="C44" s="16">
        <v>860.6</v>
      </c>
      <c r="D44"/>
      <c r="E44"/>
    </row>
    <row r="45" spans="1:5" ht="12.75">
      <c r="A45"/>
      <c r="B45"/>
      <c r="C45"/>
      <c r="D45"/>
      <c r="E45"/>
    </row>
    <row r="46" spans="1:5" ht="12.75">
      <c r="A46" s="75" t="s">
        <v>312</v>
      </c>
      <c r="B46" s="75"/>
      <c r="C46" s="75"/>
      <c r="D46" s="75"/>
      <c r="E46" s="75"/>
    </row>
    <row r="47" spans="1:5" ht="12.75">
      <c r="A47" s="76"/>
      <c r="B47" s="76"/>
      <c r="C47" s="76"/>
      <c r="D47" s="76"/>
      <c r="E47" s="76"/>
    </row>
    <row r="48" spans="1:3" ht="12.75" customHeight="1">
      <c r="A48" s="44" t="s">
        <v>2</v>
      </c>
      <c r="B48" s="44" t="s">
        <v>6</v>
      </c>
      <c r="C48" s="16" t="s">
        <v>317</v>
      </c>
    </row>
    <row r="49" spans="1:3" ht="12.75">
      <c r="A49" s="48">
        <v>1</v>
      </c>
      <c r="B49" s="49" t="s">
        <v>91</v>
      </c>
      <c r="C49" s="16">
        <v>3453.5</v>
      </c>
    </row>
    <row r="50" spans="1:3" ht="12.75">
      <c r="A50" s="48">
        <v>2</v>
      </c>
      <c r="B50" s="49" t="s">
        <v>63</v>
      </c>
      <c r="C50" s="16">
        <v>1984.5</v>
      </c>
    </row>
    <row r="51" spans="1:3" ht="12.75">
      <c r="A51" s="48">
        <v>3</v>
      </c>
      <c r="B51" s="49" t="s">
        <v>145</v>
      </c>
      <c r="C51" s="16">
        <v>1694</v>
      </c>
    </row>
  </sheetData>
  <sheetProtection selectLockedCells="1" selectUnlockedCells="1"/>
  <mergeCells count="14">
    <mergeCell ref="A1:E1"/>
    <mergeCell ref="A2:E2"/>
    <mergeCell ref="A3:E3"/>
    <mergeCell ref="A10:E10"/>
    <mergeCell ref="A17:E17"/>
    <mergeCell ref="A24:E24"/>
    <mergeCell ref="A26:A27"/>
    <mergeCell ref="B26:B27"/>
    <mergeCell ref="C26:C27"/>
    <mergeCell ref="D26:D27"/>
    <mergeCell ref="E26:E27"/>
    <mergeCell ref="A32:E32"/>
    <mergeCell ref="A39:E39"/>
    <mergeCell ref="A46:E46"/>
  </mergeCells>
  <printOptions/>
  <pageMargins left="0.8270833333333333" right="0.3541666666666667" top="0.32013888888888886" bottom="0.9847222222222223" header="0.5118055555555555" footer="0.1701388888888889"/>
  <pageSetup fitToHeight="1" fitToWidth="1" horizontalDpi="300" verticalDpi="300" orientation="portrait" paperSize="9"/>
  <headerFooter alignWithMargins="0">
    <oddFooter>&amp;LГлавный судья (ССМК):
Главный секретарь (ССВК):&amp;RЕ.И. Левин
А.Ю. Яговкин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workbookViewId="0" topLeftCell="A1">
      <selection activeCell="A2" sqref="A2"/>
    </sheetView>
  </sheetViews>
  <sheetFormatPr defaultColWidth="9.00390625" defaultRowHeight="12.75"/>
  <cols>
    <col min="1" max="1" width="6.25390625" style="0" customWidth="1"/>
    <col min="2" max="2" width="24.125" style="0" customWidth="1"/>
    <col min="3" max="3" width="5.00390625" style="0" customWidth="1"/>
    <col min="4" max="4" width="0" style="0" hidden="1" customWidth="1"/>
    <col min="5" max="5" width="20.875" style="0" customWidth="1"/>
    <col min="6" max="7" width="4.875" style="0" customWidth="1"/>
    <col min="8" max="9" width="4.875" style="24" customWidth="1"/>
    <col min="10" max="15" width="4.875" style="0" customWidth="1"/>
    <col min="16" max="20" width="0" style="0" hidden="1" customWidth="1"/>
    <col min="21" max="21" width="6.875" style="0" customWidth="1"/>
    <col min="22" max="22" width="7.00390625" style="1" customWidth="1"/>
    <col min="23" max="16384" width="8.75390625" style="0" customWidth="1"/>
  </cols>
  <sheetData>
    <row r="1" spans="1:22" s="1" customFormat="1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3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8:22" ht="12.75">
      <c r="H3" s="25"/>
      <c r="I3" s="25"/>
      <c r="V3"/>
    </row>
    <row r="4" spans="1:22" ht="12.75" customHeight="1">
      <c r="A4" s="26" t="s">
        <v>2</v>
      </c>
      <c r="B4" s="27" t="s">
        <v>3</v>
      </c>
      <c r="C4" s="26" t="s">
        <v>4</v>
      </c>
      <c r="D4" s="26" t="s">
        <v>5</v>
      </c>
      <c r="E4" s="26" t="s">
        <v>6</v>
      </c>
      <c r="F4" s="7" t="s">
        <v>7</v>
      </c>
      <c r="G4" s="7"/>
      <c r="H4" s="28" t="s">
        <v>8</v>
      </c>
      <c r="I4" s="28"/>
      <c r="J4" s="7" t="s">
        <v>9</v>
      </c>
      <c r="K4" s="7"/>
      <c r="L4" s="7" t="s">
        <v>10</v>
      </c>
      <c r="M4" s="7"/>
      <c r="N4" s="7" t="s">
        <v>11</v>
      </c>
      <c r="O4" s="7"/>
      <c r="P4" s="8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29" t="s">
        <v>12</v>
      </c>
      <c r="V4" s="10" t="s">
        <v>13</v>
      </c>
    </row>
    <row r="5" spans="1:22" ht="12.75">
      <c r="A5" s="26"/>
      <c r="B5" s="27"/>
      <c r="C5" s="26"/>
      <c r="D5" s="26"/>
      <c r="E5" s="26"/>
      <c r="F5" s="11" t="s">
        <v>14</v>
      </c>
      <c r="G5" s="11"/>
      <c r="H5" s="30" t="s">
        <v>15</v>
      </c>
      <c r="I5" s="30"/>
      <c r="J5" s="11" t="s">
        <v>16</v>
      </c>
      <c r="K5" s="11"/>
      <c r="L5" s="11" t="s">
        <v>17</v>
      </c>
      <c r="M5" s="11"/>
      <c r="N5" s="11" t="s">
        <v>18</v>
      </c>
      <c r="O5" s="11"/>
      <c r="P5" s="12"/>
      <c r="Q5" s="12"/>
      <c r="R5" s="12"/>
      <c r="S5" s="12"/>
      <c r="T5" s="12"/>
      <c r="U5" s="29"/>
      <c r="V5" s="10"/>
    </row>
    <row r="6" spans="1:256" s="34" customFormat="1" ht="12.75">
      <c r="A6" s="13">
        <v>1</v>
      </c>
      <c r="B6" s="14" t="s">
        <v>120</v>
      </c>
      <c r="C6" s="13">
        <v>1993</v>
      </c>
      <c r="D6" s="13" t="s">
        <v>34</v>
      </c>
      <c r="E6" s="13" t="s">
        <v>21</v>
      </c>
      <c r="F6" s="31"/>
      <c r="G6" s="31"/>
      <c r="H6" s="32"/>
      <c r="I6" s="32"/>
      <c r="J6" s="13">
        <v>2</v>
      </c>
      <c r="K6" s="13">
        <v>52</v>
      </c>
      <c r="L6" s="13">
        <v>1</v>
      </c>
      <c r="M6" s="13">
        <v>86</v>
      </c>
      <c r="N6" s="33">
        <v>10</v>
      </c>
      <c r="O6" s="17">
        <v>32</v>
      </c>
      <c r="P6" s="18">
        <f aca="true" t="shared" si="0" ref="P6:P41">G6</f>
        <v>0</v>
      </c>
      <c r="Q6" s="18">
        <f aca="true" t="shared" si="1" ref="Q6:Q41">I6</f>
        <v>0</v>
      </c>
      <c r="R6" s="18">
        <f aca="true" t="shared" si="2" ref="R6:R41">K6</f>
        <v>52</v>
      </c>
      <c r="S6" s="18">
        <f aca="true" t="shared" si="3" ref="S6:S41">M6</f>
        <v>86</v>
      </c>
      <c r="T6" s="18">
        <f aca="true" t="shared" si="4" ref="T6:T41">O6</f>
        <v>32</v>
      </c>
      <c r="U6" s="17">
        <f aca="true" t="shared" si="5" ref="U6:U41">LARGE(P6:T6,1)+LARGE(P6:T6,2)+LARGE(P6:T6,3)</f>
        <v>170</v>
      </c>
      <c r="V6" s="16" t="s">
        <v>23</v>
      </c>
      <c r="IQ6"/>
      <c r="IR6"/>
      <c r="IS6"/>
      <c r="IT6"/>
      <c r="IU6"/>
      <c r="IV6"/>
    </row>
    <row r="7" spans="1:256" s="34" customFormat="1" ht="12.75">
      <c r="A7" s="13">
        <v>2</v>
      </c>
      <c r="B7" s="14" t="s">
        <v>121</v>
      </c>
      <c r="C7" s="13">
        <v>1996</v>
      </c>
      <c r="D7" s="13" t="s">
        <v>20</v>
      </c>
      <c r="E7" s="13" t="s">
        <v>25</v>
      </c>
      <c r="F7" s="31"/>
      <c r="G7" s="31"/>
      <c r="H7" s="35" t="s">
        <v>31</v>
      </c>
      <c r="I7" s="35">
        <v>60</v>
      </c>
      <c r="J7" s="31"/>
      <c r="K7" s="31"/>
      <c r="L7" s="13">
        <v>3</v>
      </c>
      <c r="M7" s="13">
        <v>51</v>
      </c>
      <c r="N7" s="33">
        <v>4</v>
      </c>
      <c r="O7" s="33">
        <v>53</v>
      </c>
      <c r="P7" s="18">
        <f t="shared" si="0"/>
        <v>0</v>
      </c>
      <c r="Q7" s="18">
        <f t="shared" si="1"/>
        <v>60</v>
      </c>
      <c r="R7" s="18">
        <f t="shared" si="2"/>
        <v>0</v>
      </c>
      <c r="S7" s="18">
        <f t="shared" si="3"/>
        <v>51</v>
      </c>
      <c r="T7" s="18">
        <f t="shared" si="4"/>
        <v>53</v>
      </c>
      <c r="U7" s="17">
        <f t="shared" si="5"/>
        <v>164</v>
      </c>
      <c r="V7" s="16" t="s">
        <v>23</v>
      </c>
      <c r="IQ7"/>
      <c r="IR7"/>
      <c r="IS7"/>
      <c r="IT7"/>
      <c r="IU7"/>
      <c r="IV7"/>
    </row>
    <row r="8" spans="1:256" s="34" customFormat="1" ht="12.75">
      <c r="A8" s="13">
        <v>3</v>
      </c>
      <c r="B8" s="14" t="s">
        <v>122</v>
      </c>
      <c r="C8" s="13">
        <v>1997</v>
      </c>
      <c r="D8" s="13" t="s">
        <v>23</v>
      </c>
      <c r="E8" s="13" t="s">
        <v>25</v>
      </c>
      <c r="F8" s="31"/>
      <c r="G8" s="31"/>
      <c r="H8" s="35" t="s">
        <v>44</v>
      </c>
      <c r="I8" s="35">
        <v>35</v>
      </c>
      <c r="J8" s="13">
        <v>6</v>
      </c>
      <c r="K8" s="13">
        <v>19</v>
      </c>
      <c r="L8" s="31"/>
      <c r="M8" s="31"/>
      <c r="N8" s="33">
        <v>1</v>
      </c>
      <c r="O8" s="33">
        <v>98</v>
      </c>
      <c r="P8" s="18">
        <f t="shared" si="0"/>
        <v>0</v>
      </c>
      <c r="Q8" s="18">
        <f t="shared" si="1"/>
        <v>35</v>
      </c>
      <c r="R8" s="18">
        <f t="shared" si="2"/>
        <v>19</v>
      </c>
      <c r="S8" s="18">
        <f t="shared" si="3"/>
        <v>0</v>
      </c>
      <c r="T8" s="18">
        <f t="shared" si="4"/>
        <v>98</v>
      </c>
      <c r="U8" s="17">
        <f t="shared" si="5"/>
        <v>152</v>
      </c>
      <c r="V8" s="16" t="s">
        <v>23</v>
      </c>
      <c r="IQ8"/>
      <c r="IR8"/>
      <c r="IS8"/>
      <c r="IT8"/>
      <c r="IU8"/>
      <c r="IV8"/>
    </row>
    <row r="9" spans="1:22" ht="12.75">
      <c r="A9" s="13">
        <v>4</v>
      </c>
      <c r="B9" s="14" t="s">
        <v>123</v>
      </c>
      <c r="C9" s="13">
        <v>1996</v>
      </c>
      <c r="D9" s="13" t="s">
        <v>20</v>
      </c>
      <c r="E9" s="13" t="s">
        <v>21</v>
      </c>
      <c r="F9" s="15">
        <v>6</v>
      </c>
      <c r="G9" s="16">
        <v>19</v>
      </c>
      <c r="H9" s="35" t="s">
        <v>41</v>
      </c>
      <c r="I9" s="35">
        <v>50</v>
      </c>
      <c r="J9" s="13">
        <v>5</v>
      </c>
      <c r="K9" s="13">
        <v>23</v>
      </c>
      <c r="L9" s="13">
        <v>7</v>
      </c>
      <c r="M9" s="13">
        <v>29</v>
      </c>
      <c r="N9" s="33">
        <v>3</v>
      </c>
      <c r="O9" s="33">
        <v>63</v>
      </c>
      <c r="P9" s="18">
        <f t="shared" si="0"/>
        <v>19</v>
      </c>
      <c r="Q9" s="18">
        <f t="shared" si="1"/>
        <v>50</v>
      </c>
      <c r="R9" s="18">
        <f t="shared" si="2"/>
        <v>23</v>
      </c>
      <c r="S9" s="18">
        <f t="shared" si="3"/>
        <v>29</v>
      </c>
      <c r="T9" s="18">
        <f t="shared" si="4"/>
        <v>63</v>
      </c>
      <c r="U9" s="17">
        <f t="shared" si="5"/>
        <v>142</v>
      </c>
      <c r="V9" s="16" t="s">
        <v>23</v>
      </c>
    </row>
    <row r="10" spans="1:22" ht="12.75">
      <c r="A10" s="13">
        <v>5</v>
      </c>
      <c r="B10" s="14" t="s">
        <v>124</v>
      </c>
      <c r="C10" s="13">
        <v>1997</v>
      </c>
      <c r="D10" s="13" t="s">
        <v>23</v>
      </c>
      <c r="E10" s="13" t="s">
        <v>77</v>
      </c>
      <c r="F10" s="15">
        <v>1</v>
      </c>
      <c r="G10" s="16">
        <v>72</v>
      </c>
      <c r="H10" s="36"/>
      <c r="I10" s="36"/>
      <c r="J10" s="37"/>
      <c r="K10" s="37"/>
      <c r="L10" s="13">
        <v>2</v>
      </c>
      <c r="M10" s="13">
        <v>66</v>
      </c>
      <c r="N10" s="38"/>
      <c r="O10" s="38"/>
      <c r="P10" s="18">
        <f t="shared" si="0"/>
        <v>72</v>
      </c>
      <c r="Q10" s="18">
        <f t="shared" si="1"/>
        <v>0</v>
      </c>
      <c r="R10" s="18">
        <f t="shared" si="2"/>
        <v>0</v>
      </c>
      <c r="S10" s="18">
        <f t="shared" si="3"/>
        <v>66</v>
      </c>
      <c r="T10" s="18">
        <f t="shared" si="4"/>
        <v>0</v>
      </c>
      <c r="U10" s="17">
        <f t="shared" si="5"/>
        <v>138</v>
      </c>
      <c r="V10" s="17" t="s">
        <v>20</v>
      </c>
    </row>
    <row r="11" spans="1:22" ht="12.75">
      <c r="A11" s="13">
        <v>6</v>
      </c>
      <c r="B11" s="14" t="s">
        <v>125</v>
      </c>
      <c r="C11" s="13">
        <v>1990</v>
      </c>
      <c r="D11" s="13" t="s">
        <v>34</v>
      </c>
      <c r="E11" s="13" t="s">
        <v>21</v>
      </c>
      <c r="F11" s="15">
        <v>2</v>
      </c>
      <c r="G11" s="16">
        <v>52</v>
      </c>
      <c r="H11" s="36"/>
      <c r="I11" s="36"/>
      <c r="J11" s="13">
        <v>1</v>
      </c>
      <c r="K11" s="13">
        <v>72</v>
      </c>
      <c r="L11" s="37"/>
      <c r="M11" s="37"/>
      <c r="N11" s="38"/>
      <c r="O11" s="38"/>
      <c r="P11" s="18">
        <f t="shared" si="0"/>
        <v>52</v>
      </c>
      <c r="Q11" s="18">
        <f t="shared" si="1"/>
        <v>0</v>
      </c>
      <c r="R11" s="18">
        <f t="shared" si="2"/>
        <v>72</v>
      </c>
      <c r="S11" s="18">
        <f t="shared" si="3"/>
        <v>0</v>
      </c>
      <c r="T11" s="18">
        <f t="shared" si="4"/>
        <v>0</v>
      </c>
      <c r="U11" s="17">
        <f t="shared" si="5"/>
        <v>124</v>
      </c>
      <c r="V11" s="17" t="s">
        <v>20</v>
      </c>
    </row>
    <row r="12" spans="1:22" ht="12.75">
      <c r="A12" s="13">
        <v>7</v>
      </c>
      <c r="B12" s="14" t="s">
        <v>126</v>
      </c>
      <c r="C12" s="13">
        <v>1990</v>
      </c>
      <c r="D12" s="13" t="s">
        <v>34</v>
      </c>
      <c r="E12" s="13" t="s">
        <v>63</v>
      </c>
      <c r="F12" s="31"/>
      <c r="G12" s="31"/>
      <c r="H12" s="35" t="s">
        <v>32</v>
      </c>
      <c r="I12" s="35">
        <v>95</v>
      </c>
      <c r="J12" s="13">
        <v>8</v>
      </c>
      <c r="K12" s="13">
        <v>12</v>
      </c>
      <c r="L12" s="31"/>
      <c r="M12" s="31"/>
      <c r="N12" s="33"/>
      <c r="O12" s="33"/>
      <c r="P12" s="18">
        <f t="shared" si="0"/>
        <v>0</v>
      </c>
      <c r="Q12" s="18">
        <f t="shared" si="1"/>
        <v>95</v>
      </c>
      <c r="R12" s="18">
        <f t="shared" si="2"/>
        <v>12</v>
      </c>
      <c r="S12" s="18">
        <f t="shared" si="3"/>
        <v>0</v>
      </c>
      <c r="T12" s="18">
        <f t="shared" si="4"/>
        <v>0</v>
      </c>
      <c r="U12" s="17">
        <f t="shared" si="5"/>
        <v>107</v>
      </c>
      <c r="V12" s="17" t="s">
        <v>20</v>
      </c>
    </row>
    <row r="13" spans="1:22" ht="12.75">
      <c r="A13" s="13">
        <v>8</v>
      </c>
      <c r="B13" s="14" t="s">
        <v>127</v>
      </c>
      <c r="C13" s="13">
        <v>1990</v>
      </c>
      <c r="D13" s="13" t="s">
        <v>34</v>
      </c>
      <c r="E13" s="13" t="s">
        <v>63</v>
      </c>
      <c r="F13" s="31"/>
      <c r="G13" s="31"/>
      <c r="H13" s="35" t="s">
        <v>22</v>
      </c>
      <c r="I13" s="35">
        <v>75</v>
      </c>
      <c r="J13" s="13">
        <v>4</v>
      </c>
      <c r="K13" s="13">
        <v>27</v>
      </c>
      <c r="L13" s="31"/>
      <c r="M13" s="31"/>
      <c r="N13" s="33"/>
      <c r="O13" s="33"/>
      <c r="P13" s="18">
        <f t="shared" si="0"/>
        <v>0</v>
      </c>
      <c r="Q13" s="18">
        <f t="shared" si="1"/>
        <v>75</v>
      </c>
      <c r="R13" s="18">
        <f t="shared" si="2"/>
        <v>27</v>
      </c>
      <c r="S13" s="18">
        <f t="shared" si="3"/>
        <v>0</v>
      </c>
      <c r="T13" s="18">
        <f t="shared" si="4"/>
        <v>0</v>
      </c>
      <c r="U13" s="17">
        <f t="shared" si="5"/>
        <v>102</v>
      </c>
      <c r="V13" s="17" t="s">
        <v>20</v>
      </c>
    </row>
    <row r="14" spans="1:22" ht="12.75">
      <c r="A14" s="13">
        <v>9</v>
      </c>
      <c r="B14" s="14" t="s">
        <v>128</v>
      </c>
      <c r="C14" s="13">
        <v>1994</v>
      </c>
      <c r="D14" s="13" t="s">
        <v>20</v>
      </c>
      <c r="E14" s="13" t="s">
        <v>82</v>
      </c>
      <c r="F14" s="15">
        <v>3</v>
      </c>
      <c r="G14" s="16">
        <v>37</v>
      </c>
      <c r="H14" s="35" t="s">
        <v>75</v>
      </c>
      <c r="I14" s="35">
        <v>21</v>
      </c>
      <c r="J14" s="37"/>
      <c r="K14" s="37"/>
      <c r="L14" s="13">
        <v>4</v>
      </c>
      <c r="M14" s="13">
        <v>41</v>
      </c>
      <c r="N14" s="38"/>
      <c r="O14" s="38"/>
      <c r="P14" s="18">
        <f t="shared" si="0"/>
        <v>37</v>
      </c>
      <c r="Q14" s="18">
        <f t="shared" si="1"/>
        <v>21</v>
      </c>
      <c r="R14" s="18">
        <f t="shared" si="2"/>
        <v>0</v>
      </c>
      <c r="S14" s="18">
        <f t="shared" si="3"/>
        <v>41</v>
      </c>
      <c r="T14" s="18">
        <f t="shared" si="4"/>
        <v>0</v>
      </c>
      <c r="U14" s="17">
        <f t="shared" si="5"/>
        <v>99</v>
      </c>
      <c r="V14" s="17" t="s">
        <v>20</v>
      </c>
    </row>
    <row r="15" spans="1:22" ht="12.75">
      <c r="A15" s="13">
        <v>10</v>
      </c>
      <c r="B15" s="14" t="s">
        <v>129</v>
      </c>
      <c r="C15" s="13">
        <v>1996</v>
      </c>
      <c r="D15" s="13" t="s">
        <v>23</v>
      </c>
      <c r="E15" s="13" t="s">
        <v>63</v>
      </c>
      <c r="F15" s="31"/>
      <c r="G15" s="31"/>
      <c r="H15" s="35" t="s">
        <v>46</v>
      </c>
      <c r="I15" s="35">
        <v>42</v>
      </c>
      <c r="J15" s="31"/>
      <c r="K15" s="31"/>
      <c r="L15" s="31"/>
      <c r="M15" s="31"/>
      <c r="N15" s="33">
        <v>6</v>
      </c>
      <c r="O15" s="33">
        <v>45</v>
      </c>
      <c r="P15" s="18">
        <f t="shared" si="0"/>
        <v>0</v>
      </c>
      <c r="Q15" s="18">
        <f t="shared" si="1"/>
        <v>42</v>
      </c>
      <c r="R15" s="18">
        <f t="shared" si="2"/>
        <v>0</v>
      </c>
      <c r="S15" s="18">
        <f t="shared" si="3"/>
        <v>0</v>
      </c>
      <c r="T15" s="18">
        <f t="shared" si="4"/>
        <v>45</v>
      </c>
      <c r="U15" s="17">
        <f t="shared" si="5"/>
        <v>87</v>
      </c>
      <c r="V15" s="17" t="s">
        <v>20</v>
      </c>
    </row>
    <row r="16" spans="1:22" ht="12.75">
      <c r="A16" s="13">
        <v>11</v>
      </c>
      <c r="B16" s="14" t="s">
        <v>130</v>
      </c>
      <c r="C16" s="13">
        <v>1995</v>
      </c>
      <c r="D16" s="13" t="s">
        <v>20</v>
      </c>
      <c r="E16" s="13" t="s">
        <v>37</v>
      </c>
      <c r="F16" s="15">
        <v>8</v>
      </c>
      <c r="G16" s="16">
        <v>12</v>
      </c>
      <c r="H16" s="35" t="s">
        <v>50</v>
      </c>
      <c r="I16" s="35">
        <v>26</v>
      </c>
      <c r="J16" s="31"/>
      <c r="K16" s="31"/>
      <c r="L16" s="13">
        <v>8</v>
      </c>
      <c r="M16" s="13">
        <v>26</v>
      </c>
      <c r="N16" s="33">
        <v>11</v>
      </c>
      <c r="O16" s="33">
        <v>29</v>
      </c>
      <c r="P16" s="18">
        <f t="shared" si="0"/>
        <v>12</v>
      </c>
      <c r="Q16" s="18">
        <f t="shared" si="1"/>
        <v>26</v>
      </c>
      <c r="R16" s="18">
        <f t="shared" si="2"/>
        <v>0</v>
      </c>
      <c r="S16" s="18">
        <f t="shared" si="3"/>
        <v>26</v>
      </c>
      <c r="T16" s="18">
        <f t="shared" si="4"/>
        <v>29</v>
      </c>
      <c r="U16" s="17">
        <f t="shared" si="5"/>
        <v>81</v>
      </c>
      <c r="V16" s="17" t="s">
        <v>20</v>
      </c>
    </row>
    <row r="17" spans="1:22" ht="12.75">
      <c r="A17" s="13">
        <v>12</v>
      </c>
      <c r="B17" s="14" t="s">
        <v>131</v>
      </c>
      <c r="C17" s="13">
        <v>1993</v>
      </c>
      <c r="D17" s="13" t="s">
        <v>34</v>
      </c>
      <c r="E17" s="13" t="s">
        <v>63</v>
      </c>
      <c r="F17" s="31"/>
      <c r="G17" s="31"/>
      <c r="H17" s="35"/>
      <c r="I17" s="35"/>
      <c r="J17" s="31"/>
      <c r="K17" s="31"/>
      <c r="L17" s="13"/>
      <c r="M17" s="13"/>
      <c r="N17" s="33">
        <v>2</v>
      </c>
      <c r="O17" s="33">
        <v>78</v>
      </c>
      <c r="P17" s="18">
        <f t="shared" si="0"/>
        <v>0</v>
      </c>
      <c r="Q17" s="18">
        <f t="shared" si="1"/>
        <v>0</v>
      </c>
      <c r="R17" s="18">
        <f t="shared" si="2"/>
        <v>0</v>
      </c>
      <c r="S17" s="18">
        <f t="shared" si="3"/>
        <v>0</v>
      </c>
      <c r="T17" s="18">
        <f t="shared" si="4"/>
        <v>78</v>
      </c>
      <c r="U17" s="17">
        <f t="shared" si="5"/>
        <v>78</v>
      </c>
      <c r="V17" s="17" t="s">
        <v>20</v>
      </c>
    </row>
    <row r="18" spans="1:21" ht="12.75">
      <c r="A18" s="13">
        <v>13</v>
      </c>
      <c r="B18" s="14" t="s">
        <v>132</v>
      </c>
      <c r="C18" s="13">
        <v>1981</v>
      </c>
      <c r="D18" s="13" t="s">
        <v>23</v>
      </c>
      <c r="E18" s="13" t="s">
        <v>82</v>
      </c>
      <c r="F18" s="15">
        <v>4</v>
      </c>
      <c r="G18" s="16">
        <v>27</v>
      </c>
      <c r="H18" s="35" t="s">
        <v>38</v>
      </c>
      <c r="I18" s="35">
        <v>32</v>
      </c>
      <c r="J18" s="31"/>
      <c r="K18" s="31"/>
      <c r="L18" s="13">
        <v>11</v>
      </c>
      <c r="M18" s="13">
        <v>17</v>
      </c>
      <c r="N18" s="33">
        <v>21</v>
      </c>
      <c r="O18" s="33">
        <v>8</v>
      </c>
      <c r="P18" s="18">
        <f t="shared" si="0"/>
        <v>27</v>
      </c>
      <c r="Q18" s="18">
        <f t="shared" si="1"/>
        <v>32</v>
      </c>
      <c r="R18" s="18">
        <f t="shared" si="2"/>
        <v>0</v>
      </c>
      <c r="S18" s="18">
        <f t="shared" si="3"/>
        <v>17</v>
      </c>
      <c r="T18" s="18">
        <f t="shared" si="4"/>
        <v>8</v>
      </c>
      <c r="U18" s="17">
        <f t="shared" si="5"/>
        <v>76</v>
      </c>
    </row>
    <row r="19" spans="1:21" ht="12.75">
      <c r="A19" s="13">
        <v>14</v>
      </c>
      <c r="B19" s="14" t="s">
        <v>133</v>
      </c>
      <c r="C19" s="13">
        <v>1993</v>
      </c>
      <c r="D19" s="13" t="s">
        <v>23</v>
      </c>
      <c r="E19" s="13" t="s">
        <v>82</v>
      </c>
      <c r="F19" s="15">
        <v>5</v>
      </c>
      <c r="G19" s="16">
        <v>23</v>
      </c>
      <c r="H19" s="35" t="s">
        <v>64</v>
      </c>
      <c r="I19" s="35">
        <v>29</v>
      </c>
      <c r="J19" s="13">
        <v>7</v>
      </c>
      <c r="K19" s="13">
        <v>15</v>
      </c>
      <c r="L19" s="31"/>
      <c r="M19" s="31"/>
      <c r="N19" s="33">
        <v>16</v>
      </c>
      <c r="O19" s="33">
        <v>18</v>
      </c>
      <c r="P19" s="18">
        <f t="shared" si="0"/>
        <v>23</v>
      </c>
      <c r="Q19" s="18">
        <f t="shared" si="1"/>
        <v>29</v>
      </c>
      <c r="R19" s="18">
        <f t="shared" si="2"/>
        <v>15</v>
      </c>
      <c r="S19" s="18">
        <f t="shared" si="3"/>
        <v>0</v>
      </c>
      <c r="T19" s="18">
        <f t="shared" si="4"/>
        <v>18</v>
      </c>
      <c r="U19" s="17">
        <f t="shared" si="5"/>
        <v>70</v>
      </c>
    </row>
    <row r="20" spans="1:21" ht="12.75">
      <c r="A20" s="13">
        <v>15</v>
      </c>
      <c r="B20" s="14" t="s">
        <v>134</v>
      </c>
      <c r="C20" s="13">
        <v>1998</v>
      </c>
      <c r="D20" s="13" t="s">
        <v>20</v>
      </c>
      <c r="E20" s="13" t="s">
        <v>25</v>
      </c>
      <c r="F20" s="31"/>
      <c r="G20" s="31"/>
      <c r="H20" s="35"/>
      <c r="I20" s="35"/>
      <c r="J20" s="31"/>
      <c r="K20" s="31"/>
      <c r="L20" s="13"/>
      <c r="M20" s="13"/>
      <c r="N20" s="33">
        <v>5</v>
      </c>
      <c r="O20" s="33">
        <v>49</v>
      </c>
      <c r="P20" s="18">
        <f t="shared" si="0"/>
        <v>0</v>
      </c>
      <c r="Q20" s="18">
        <f t="shared" si="1"/>
        <v>0</v>
      </c>
      <c r="R20" s="18">
        <f t="shared" si="2"/>
        <v>0</v>
      </c>
      <c r="S20" s="18">
        <f t="shared" si="3"/>
        <v>0</v>
      </c>
      <c r="T20" s="18">
        <f t="shared" si="4"/>
        <v>49</v>
      </c>
      <c r="U20" s="17">
        <f t="shared" si="5"/>
        <v>49</v>
      </c>
    </row>
    <row r="21" spans="1:21" ht="12.75">
      <c r="A21" s="13">
        <v>16</v>
      </c>
      <c r="B21" s="14" t="s">
        <v>135</v>
      </c>
      <c r="C21" s="13">
        <v>1998</v>
      </c>
      <c r="D21" s="13" t="s">
        <v>20</v>
      </c>
      <c r="E21" s="13" t="s">
        <v>63</v>
      </c>
      <c r="F21" s="31"/>
      <c r="G21" s="31"/>
      <c r="H21" s="32"/>
      <c r="I21" s="32"/>
      <c r="J21" s="31"/>
      <c r="K21" s="31"/>
      <c r="L21" s="13">
        <v>9</v>
      </c>
      <c r="M21" s="13">
        <v>23</v>
      </c>
      <c r="N21" s="33">
        <v>12</v>
      </c>
      <c r="O21" s="33">
        <v>26</v>
      </c>
      <c r="P21" s="18">
        <f t="shared" si="0"/>
        <v>0</v>
      </c>
      <c r="Q21" s="18">
        <f t="shared" si="1"/>
        <v>0</v>
      </c>
      <c r="R21" s="18">
        <f t="shared" si="2"/>
        <v>0</v>
      </c>
      <c r="S21" s="18">
        <f t="shared" si="3"/>
        <v>23</v>
      </c>
      <c r="T21" s="18">
        <f t="shared" si="4"/>
        <v>26</v>
      </c>
      <c r="U21" s="17">
        <f t="shared" si="5"/>
        <v>49</v>
      </c>
    </row>
    <row r="22" spans="1:21" ht="12.75">
      <c r="A22" s="13">
        <v>17</v>
      </c>
      <c r="B22" s="14" t="s">
        <v>136</v>
      </c>
      <c r="C22" s="13">
        <v>1999</v>
      </c>
      <c r="D22" s="13">
        <v>1</v>
      </c>
      <c r="E22" s="13" t="s">
        <v>91</v>
      </c>
      <c r="F22" s="15">
        <v>7</v>
      </c>
      <c r="G22" s="16">
        <v>15</v>
      </c>
      <c r="H22" s="36"/>
      <c r="I22" s="32"/>
      <c r="J22" s="31"/>
      <c r="K22" s="31"/>
      <c r="L22" s="13">
        <v>6</v>
      </c>
      <c r="M22" s="13">
        <v>33</v>
      </c>
      <c r="N22" s="33"/>
      <c r="O22" s="33"/>
      <c r="P22" s="18">
        <f t="shared" si="0"/>
        <v>15</v>
      </c>
      <c r="Q22" s="18">
        <f t="shared" si="1"/>
        <v>0</v>
      </c>
      <c r="R22" s="18">
        <f t="shared" si="2"/>
        <v>0</v>
      </c>
      <c r="S22" s="18">
        <f t="shared" si="3"/>
        <v>33</v>
      </c>
      <c r="T22" s="18">
        <f t="shared" si="4"/>
        <v>0</v>
      </c>
      <c r="U22" s="17">
        <f t="shared" si="5"/>
        <v>48</v>
      </c>
    </row>
    <row r="23" spans="1:21" ht="12.75">
      <c r="A23" s="13">
        <v>18</v>
      </c>
      <c r="B23" s="14" t="s">
        <v>137</v>
      </c>
      <c r="C23" s="13">
        <v>1991</v>
      </c>
      <c r="D23" s="13" t="s">
        <v>23</v>
      </c>
      <c r="E23" s="13" t="s">
        <v>21</v>
      </c>
      <c r="F23" s="31"/>
      <c r="G23" s="31"/>
      <c r="H23" s="35" t="s">
        <v>26</v>
      </c>
      <c r="I23" s="35">
        <v>46</v>
      </c>
      <c r="J23" s="31"/>
      <c r="K23" s="31"/>
      <c r="L23" s="31"/>
      <c r="M23" s="31"/>
      <c r="N23" s="33"/>
      <c r="O23" s="33"/>
      <c r="P23" s="18">
        <f t="shared" si="0"/>
        <v>0</v>
      </c>
      <c r="Q23" s="18">
        <f t="shared" si="1"/>
        <v>46</v>
      </c>
      <c r="R23" s="18">
        <f t="shared" si="2"/>
        <v>0</v>
      </c>
      <c r="S23" s="18">
        <f t="shared" si="3"/>
        <v>0</v>
      </c>
      <c r="T23" s="18">
        <f t="shared" si="4"/>
        <v>0</v>
      </c>
      <c r="U23" s="17">
        <f t="shared" si="5"/>
        <v>46</v>
      </c>
    </row>
    <row r="24" spans="1:21" ht="12.75">
      <c r="A24" s="13">
        <v>19</v>
      </c>
      <c r="B24" s="14" t="s">
        <v>138</v>
      </c>
      <c r="C24" s="13">
        <v>1998</v>
      </c>
      <c r="D24" s="13" t="s">
        <v>20</v>
      </c>
      <c r="E24" s="13" t="s">
        <v>102</v>
      </c>
      <c r="F24" s="31"/>
      <c r="G24" s="31"/>
      <c r="H24" s="35"/>
      <c r="I24" s="35"/>
      <c r="J24" s="31"/>
      <c r="K24" s="31"/>
      <c r="L24" s="13"/>
      <c r="M24" s="13"/>
      <c r="N24" s="33">
        <v>7</v>
      </c>
      <c r="O24" s="33">
        <v>41</v>
      </c>
      <c r="P24" s="18">
        <f t="shared" si="0"/>
        <v>0</v>
      </c>
      <c r="Q24" s="18">
        <f t="shared" si="1"/>
        <v>0</v>
      </c>
      <c r="R24" s="18">
        <f t="shared" si="2"/>
        <v>0</v>
      </c>
      <c r="S24" s="18">
        <f t="shared" si="3"/>
        <v>0</v>
      </c>
      <c r="T24" s="18">
        <f t="shared" si="4"/>
        <v>41</v>
      </c>
      <c r="U24" s="17">
        <f t="shared" si="5"/>
        <v>41</v>
      </c>
    </row>
    <row r="25" spans="1:21" ht="12.75">
      <c r="A25" s="13">
        <v>20</v>
      </c>
      <c r="B25" s="14" t="s">
        <v>139</v>
      </c>
      <c r="C25" s="13">
        <v>1998</v>
      </c>
      <c r="D25" s="13" t="s">
        <v>32</v>
      </c>
      <c r="E25" s="13" t="s">
        <v>25</v>
      </c>
      <c r="F25" s="31"/>
      <c r="G25" s="31"/>
      <c r="H25" s="35">
        <v>18</v>
      </c>
      <c r="I25" s="35">
        <v>11</v>
      </c>
      <c r="J25" s="31"/>
      <c r="K25" s="31"/>
      <c r="L25" s="13">
        <v>12</v>
      </c>
      <c r="M25" s="13">
        <v>14</v>
      </c>
      <c r="N25" s="33">
        <v>17</v>
      </c>
      <c r="O25" s="33">
        <v>16</v>
      </c>
      <c r="P25" s="18">
        <f t="shared" si="0"/>
        <v>0</v>
      </c>
      <c r="Q25" s="18">
        <f t="shared" si="1"/>
        <v>11</v>
      </c>
      <c r="R25" s="18">
        <f t="shared" si="2"/>
        <v>0</v>
      </c>
      <c r="S25" s="18">
        <f t="shared" si="3"/>
        <v>14</v>
      </c>
      <c r="T25" s="18">
        <f t="shared" si="4"/>
        <v>16</v>
      </c>
      <c r="U25" s="17">
        <f t="shared" si="5"/>
        <v>41</v>
      </c>
    </row>
    <row r="26" spans="1:21" ht="12.75">
      <c r="A26" s="13">
        <v>21</v>
      </c>
      <c r="B26" s="14" t="s">
        <v>140</v>
      </c>
      <c r="C26" s="13">
        <v>1996</v>
      </c>
      <c r="D26" s="13" t="s">
        <v>20</v>
      </c>
      <c r="E26" s="13" t="s">
        <v>52</v>
      </c>
      <c r="F26" s="31"/>
      <c r="G26" s="31"/>
      <c r="H26" s="35">
        <v>15</v>
      </c>
      <c r="I26" s="35">
        <v>17</v>
      </c>
      <c r="J26" s="31"/>
      <c r="K26" s="31"/>
      <c r="L26" s="31"/>
      <c r="M26" s="31"/>
      <c r="N26" s="33">
        <v>14</v>
      </c>
      <c r="O26" s="33">
        <v>22</v>
      </c>
      <c r="P26" s="18">
        <f t="shared" si="0"/>
        <v>0</v>
      </c>
      <c r="Q26" s="18">
        <f t="shared" si="1"/>
        <v>17</v>
      </c>
      <c r="R26" s="18">
        <f t="shared" si="2"/>
        <v>0</v>
      </c>
      <c r="S26" s="18">
        <f t="shared" si="3"/>
        <v>0</v>
      </c>
      <c r="T26" s="18">
        <f t="shared" si="4"/>
        <v>22</v>
      </c>
      <c r="U26" s="17">
        <f t="shared" si="5"/>
        <v>39</v>
      </c>
    </row>
    <row r="27" spans="1:21" ht="12.75">
      <c r="A27" s="13">
        <v>22</v>
      </c>
      <c r="B27" s="14" t="s">
        <v>141</v>
      </c>
      <c r="C27" s="13">
        <v>1997</v>
      </c>
      <c r="D27" s="13">
        <v>1</v>
      </c>
      <c r="E27" s="13" t="s">
        <v>25</v>
      </c>
      <c r="F27" s="31"/>
      <c r="G27" s="31"/>
      <c r="H27" s="35"/>
      <c r="I27" s="35"/>
      <c r="J27" s="31"/>
      <c r="K27" s="31"/>
      <c r="L27" s="13"/>
      <c r="M27" s="13"/>
      <c r="N27" s="33">
        <v>8</v>
      </c>
      <c r="O27" s="33">
        <v>38</v>
      </c>
      <c r="P27" s="18">
        <f t="shared" si="0"/>
        <v>0</v>
      </c>
      <c r="Q27" s="18">
        <f t="shared" si="1"/>
        <v>0</v>
      </c>
      <c r="R27" s="18">
        <f t="shared" si="2"/>
        <v>0</v>
      </c>
      <c r="S27" s="18">
        <f t="shared" si="3"/>
        <v>0</v>
      </c>
      <c r="T27" s="18">
        <f t="shared" si="4"/>
        <v>38</v>
      </c>
      <c r="U27" s="17">
        <f t="shared" si="5"/>
        <v>38</v>
      </c>
    </row>
    <row r="28" spans="1:21" ht="12.75">
      <c r="A28" s="13">
        <v>23</v>
      </c>
      <c r="B28" s="14" t="s">
        <v>142</v>
      </c>
      <c r="C28" s="13">
        <v>1994</v>
      </c>
      <c r="D28" s="13" t="s">
        <v>23</v>
      </c>
      <c r="E28" s="13" t="s">
        <v>52</v>
      </c>
      <c r="F28" s="31"/>
      <c r="G28" s="31"/>
      <c r="H28" s="35" t="s">
        <v>42</v>
      </c>
      <c r="I28" s="35">
        <v>38</v>
      </c>
      <c r="J28" s="31"/>
      <c r="K28" s="31"/>
      <c r="L28" s="31"/>
      <c r="M28" s="31"/>
      <c r="N28" s="33"/>
      <c r="O28" s="33"/>
      <c r="P28" s="18">
        <f t="shared" si="0"/>
        <v>0</v>
      </c>
      <c r="Q28" s="18">
        <f t="shared" si="1"/>
        <v>38</v>
      </c>
      <c r="R28" s="18">
        <f t="shared" si="2"/>
        <v>0</v>
      </c>
      <c r="S28" s="18">
        <f t="shared" si="3"/>
        <v>0</v>
      </c>
      <c r="T28" s="18">
        <f t="shared" si="4"/>
        <v>0</v>
      </c>
      <c r="U28" s="17">
        <f t="shared" si="5"/>
        <v>38</v>
      </c>
    </row>
    <row r="29" spans="1:21" ht="12.75">
      <c r="A29" s="13">
        <v>24</v>
      </c>
      <c r="B29" s="14" t="s">
        <v>143</v>
      </c>
      <c r="C29" s="13">
        <v>1998</v>
      </c>
      <c r="D29" s="13" t="s">
        <v>20</v>
      </c>
      <c r="E29" s="13" t="s">
        <v>30</v>
      </c>
      <c r="F29" s="31"/>
      <c r="G29" s="31"/>
      <c r="H29" s="32"/>
      <c r="I29" s="32"/>
      <c r="J29" s="31"/>
      <c r="K29" s="31"/>
      <c r="L29" s="13">
        <v>5</v>
      </c>
      <c r="M29" s="13">
        <v>37</v>
      </c>
      <c r="N29" s="33"/>
      <c r="O29" s="33"/>
      <c r="P29" s="18">
        <f t="shared" si="0"/>
        <v>0</v>
      </c>
      <c r="Q29" s="18">
        <f t="shared" si="1"/>
        <v>0</v>
      </c>
      <c r="R29" s="18">
        <f t="shared" si="2"/>
        <v>0</v>
      </c>
      <c r="S29" s="18">
        <f t="shared" si="3"/>
        <v>37</v>
      </c>
      <c r="T29" s="18">
        <f t="shared" si="4"/>
        <v>0</v>
      </c>
      <c r="U29" s="17">
        <f t="shared" si="5"/>
        <v>37</v>
      </c>
    </row>
    <row r="30" spans="1:21" ht="12.75">
      <c r="A30" s="13">
        <v>25</v>
      </c>
      <c r="B30" s="14" t="s">
        <v>144</v>
      </c>
      <c r="C30" s="13">
        <v>1990</v>
      </c>
      <c r="D30" s="13" t="s">
        <v>23</v>
      </c>
      <c r="E30" s="13" t="s">
        <v>145</v>
      </c>
      <c r="F30" s="31"/>
      <c r="G30" s="31"/>
      <c r="H30" s="32"/>
      <c r="I30" s="32"/>
      <c r="J30" s="13">
        <v>3</v>
      </c>
      <c r="K30" s="13">
        <v>37</v>
      </c>
      <c r="L30" s="31"/>
      <c r="M30" s="31"/>
      <c r="N30" s="33"/>
      <c r="O30" s="33"/>
      <c r="P30" s="18">
        <f t="shared" si="0"/>
        <v>0</v>
      </c>
      <c r="Q30" s="18">
        <f t="shared" si="1"/>
        <v>0</v>
      </c>
      <c r="R30" s="18">
        <f t="shared" si="2"/>
        <v>37</v>
      </c>
      <c r="S30" s="18">
        <f t="shared" si="3"/>
        <v>0</v>
      </c>
      <c r="T30" s="18">
        <f t="shared" si="4"/>
        <v>0</v>
      </c>
      <c r="U30" s="17">
        <f t="shared" si="5"/>
        <v>37</v>
      </c>
    </row>
    <row r="31" spans="1:21" ht="12.75">
      <c r="A31" s="13">
        <v>26</v>
      </c>
      <c r="B31" s="14" t="s">
        <v>146</v>
      </c>
      <c r="C31" s="13">
        <v>1999</v>
      </c>
      <c r="D31" s="13" t="s">
        <v>20</v>
      </c>
      <c r="E31" s="13" t="s">
        <v>25</v>
      </c>
      <c r="F31" s="31"/>
      <c r="G31" s="31"/>
      <c r="H31" s="35"/>
      <c r="I31" s="35"/>
      <c r="J31" s="31"/>
      <c r="K31" s="31"/>
      <c r="L31" s="13"/>
      <c r="M31" s="13"/>
      <c r="N31" s="33">
        <v>9</v>
      </c>
      <c r="O31" s="33">
        <v>35</v>
      </c>
      <c r="P31" s="18">
        <f t="shared" si="0"/>
        <v>0</v>
      </c>
      <c r="Q31" s="18">
        <f t="shared" si="1"/>
        <v>0</v>
      </c>
      <c r="R31" s="18">
        <f t="shared" si="2"/>
        <v>0</v>
      </c>
      <c r="S31" s="18">
        <f t="shared" si="3"/>
        <v>0</v>
      </c>
      <c r="T31" s="18">
        <f t="shared" si="4"/>
        <v>35</v>
      </c>
      <c r="U31" s="17">
        <f t="shared" si="5"/>
        <v>35</v>
      </c>
    </row>
    <row r="32" spans="1:21" ht="12.75">
      <c r="A32" s="13">
        <v>27</v>
      </c>
      <c r="B32" s="14" t="s">
        <v>147</v>
      </c>
      <c r="C32" s="13">
        <v>1991</v>
      </c>
      <c r="D32" s="13" t="s">
        <v>20</v>
      </c>
      <c r="E32" s="13" t="s">
        <v>25</v>
      </c>
      <c r="F32" s="31"/>
      <c r="G32" s="31"/>
      <c r="H32" s="35"/>
      <c r="I32" s="35"/>
      <c r="J32" s="31"/>
      <c r="K32" s="31"/>
      <c r="L32" s="13"/>
      <c r="M32" s="13"/>
      <c r="N32" s="33">
        <v>13</v>
      </c>
      <c r="O32" s="33">
        <v>24</v>
      </c>
      <c r="P32" s="18">
        <f t="shared" si="0"/>
        <v>0</v>
      </c>
      <c r="Q32" s="18">
        <f t="shared" si="1"/>
        <v>0</v>
      </c>
      <c r="R32" s="18">
        <f t="shared" si="2"/>
        <v>0</v>
      </c>
      <c r="S32" s="18">
        <f t="shared" si="3"/>
        <v>0</v>
      </c>
      <c r="T32" s="18">
        <f t="shared" si="4"/>
        <v>24</v>
      </c>
      <c r="U32" s="17">
        <f t="shared" si="5"/>
        <v>24</v>
      </c>
    </row>
    <row r="33" spans="1:21" ht="12.75">
      <c r="A33" s="13">
        <v>28</v>
      </c>
      <c r="B33" s="14" t="s">
        <v>148</v>
      </c>
      <c r="C33" s="13">
        <v>1998</v>
      </c>
      <c r="D33" s="13" t="s">
        <v>20</v>
      </c>
      <c r="E33" s="13" t="s">
        <v>25</v>
      </c>
      <c r="F33" s="31"/>
      <c r="G33" s="31"/>
      <c r="H33" s="35"/>
      <c r="I33" s="35"/>
      <c r="J33" s="31"/>
      <c r="K33" s="31"/>
      <c r="L33" s="13">
        <v>13</v>
      </c>
      <c r="M33" s="13">
        <v>12</v>
      </c>
      <c r="N33" s="33">
        <v>18</v>
      </c>
      <c r="O33" s="33">
        <v>12</v>
      </c>
      <c r="P33" s="18">
        <f t="shared" si="0"/>
        <v>0</v>
      </c>
      <c r="Q33" s="18">
        <f t="shared" si="1"/>
        <v>0</v>
      </c>
      <c r="R33" s="18">
        <f t="shared" si="2"/>
        <v>0</v>
      </c>
      <c r="S33" s="18">
        <f t="shared" si="3"/>
        <v>12</v>
      </c>
      <c r="T33" s="18">
        <f t="shared" si="4"/>
        <v>12</v>
      </c>
      <c r="U33" s="17">
        <f t="shared" si="5"/>
        <v>24</v>
      </c>
    </row>
    <row r="34" spans="1:21" ht="12.75">
      <c r="A34" s="13">
        <v>29</v>
      </c>
      <c r="B34" s="14" t="s">
        <v>149</v>
      </c>
      <c r="C34" s="13">
        <v>1993</v>
      </c>
      <c r="D34" s="13" t="s">
        <v>23</v>
      </c>
      <c r="E34" s="13" t="s">
        <v>30</v>
      </c>
      <c r="F34" s="31"/>
      <c r="G34" s="31"/>
      <c r="H34" s="35" t="s">
        <v>39</v>
      </c>
      <c r="I34" s="35">
        <v>23</v>
      </c>
      <c r="J34" s="31"/>
      <c r="K34" s="31"/>
      <c r="L34" s="31"/>
      <c r="M34" s="31"/>
      <c r="N34" s="33"/>
      <c r="O34" s="33"/>
      <c r="P34" s="18">
        <f t="shared" si="0"/>
        <v>0</v>
      </c>
      <c r="Q34" s="18">
        <f t="shared" si="1"/>
        <v>23</v>
      </c>
      <c r="R34" s="18">
        <f t="shared" si="2"/>
        <v>0</v>
      </c>
      <c r="S34" s="18">
        <f t="shared" si="3"/>
        <v>0</v>
      </c>
      <c r="T34" s="18">
        <f t="shared" si="4"/>
        <v>0</v>
      </c>
      <c r="U34" s="17">
        <f t="shared" si="5"/>
        <v>23</v>
      </c>
    </row>
    <row r="35" spans="1:21" ht="12.75">
      <c r="A35" s="13">
        <v>30</v>
      </c>
      <c r="B35" s="14" t="s">
        <v>150</v>
      </c>
      <c r="C35" s="13">
        <v>2000</v>
      </c>
      <c r="D35" s="13" t="s">
        <v>20</v>
      </c>
      <c r="E35" s="13" t="s">
        <v>52</v>
      </c>
      <c r="F35" s="31"/>
      <c r="G35" s="31"/>
      <c r="H35" s="35"/>
      <c r="I35" s="35"/>
      <c r="J35" s="31"/>
      <c r="K35" s="31"/>
      <c r="L35" s="13"/>
      <c r="M35" s="13"/>
      <c r="N35" s="33">
        <v>15</v>
      </c>
      <c r="O35" s="33">
        <v>20</v>
      </c>
      <c r="P35" s="18">
        <f t="shared" si="0"/>
        <v>0</v>
      </c>
      <c r="Q35" s="18">
        <f t="shared" si="1"/>
        <v>0</v>
      </c>
      <c r="R35" s="18">
        <f t="shared" si="2"/>
        <v>0</v>
      </c>
      <c r="S35" s="18">
        <f t="shared" si="3"/>
        <v>0</v>
      </c>
      <c r="T35" s="18">
        <f t="shared" si="4"/>
        <v>20</v>
      </c>
      <c r="U35" s="17">
        <f t="shared" si="5"/>
        <v>20</v>
      </c>
    </row>
    <row r="36" spans="1:21" ht="12.75">
      <c r="A36" s="13">
        <v>31</v>
      </c>
      <c r="B36" s="14" t="s">
        <v>151</v>
      </c>
      <c r="C36" s="13">
        <v>1999</v>
      </c>
      <c r="D36" s="13">
        <v>1</v>
      </c>
      <c r="E36" s="13" t="s">
        <v>152</v>
      </c>
      <c r="F36" s="31"/>
      <c r="G36" s="31"/>
      <c r="H36" s="32"/>
      <c r="I36" s="32"/>
      <c r="J36" s="31"/>
      <c r="K36" s="31"/>
      <c r="L36" s="13">
        <v>10</v>
      </c>
      <c r="M36" s="13">
        <v>20</v>
      </c>
      <c r="N36" s="33"/>
      <c r="O36" s="33"/>
      <c r="P36" s="18">
        <f t="shared" si="0"/>
        <v>0</v>
      </c>
      <c r="Q36" s="18">
        <f t="shared" si="1"/>
        <v>0</v>
      </c>
      <c r="R36" s="18">
        <f t="shared" si="2"/>
        <v>0</v>
      </c>
      <c r="S36" s="18">
        <f t="shared" si="3"/>
        <v>20</v>
      </c>
      <c r="T36" s="18">
        <f t="shared" si="4"/>
        <v>0</v>
      </c>
      <c r="U36" s="17">
        <f t="shared" si="5"/>
        <v>20</v>
      </c>
    </row>
    <row r="37" spans="1:21" ht="12.75">
      <c r="A37" s="13">
        <v>32</v>
      </c>
      <c r="B37" s="14" t="s">
        <v>153</v>
      </c>
      <c r="C37" s="13">
        <v>1998</v>
      </c>
      <c r="D37" s="13" t="s">
        <v>22</v>
      </c>
      <c r="E37" s="13" t="s">
        <v>63</v>
      </c>
      <c r="F37" s="31"/>
      <c r="G37" s="31"/>
      <c r="H37" s="35">
        <v>14</v>
      </c>
      <c r="I37" s="35">
        <v>19</v>
      </c>
      <c r="J37" s="31"/>
      <c r="K37" s="31"/>
      <c r="L37" s="31"/>
      <c r="M37" s="31"/>
      <c r="N37" s="33"/>
      <c r="O37" s="33"/>
      <c r="P37" s="18">
        <f t="shared" si="0"/>
        <v>0</v>
      </c>
      <c r="Q37" s="18">
        <f t="shared" si="1"/>
        <v>19</v>
      </c>
      <c r="R37" s="18">
        <f t="shared" si="2"/>
        <v>0</v>
      </c>
      <c r="S37" s="18">
        <f t="shared" si="3"/>
        <v>0</v>
      </c>
      <c r="T37" s="18">
        <f t="shared" si="4"/>
        <v>0</v>
      </c>
      <c r="U37" s="17">
        <f t="shared" si="5"/>
        <v>19</v>
      </c>
    </row>
    <row r="38" spans="1:21" ht="12.75">
      <c r="A38" s="13">
        <v>33</v>
      </c>
      <c r="B38" s="14" t="s">
        <v>154</v>
      </c>
      <c r="C38" s="13">
        <v>1987</v>
      </c>
      <c r="D38" s="13" t="s">
        <v>34</v>
      </c>
      <c r="E38" s="13" t="s">
        <v>52</v>
      </c>
      <c r="F38" s="31"/>
      <c r="G38" s="31"/>
      <c r="H38" s="35">
        <v>16</v>
      </c>
      <c r="I38" s="35">
        <v>15</v>
      </c>
      <c r="J38" s="31"/>
      <c r="K38" s="31"/>
      <c r="L38" s="31"/>
      <c r="M38" s="31"/>
      <c r="N38" s="33"/>
      <c r="O38" s="33"/>
      <c r="P38" s="18">
        <f t="shared" si="0"/>
        <v>0</v>
      </c>
      <c r="Q38" s="18">
        <f t="shared" si="1"/>
        <v>15</v>
      </c>
      <c r="R38" s="18">
        <f t="shared" si="2"/>
        <v>0</v>
      </c>
      <c r="S38" s="18">
        <f t="shared" si="3"/>
        <v>0</v>
      </c>
      <c r="T38" s="18">
        <f t="shared" si="4"/>
        <v>0</v>
      </c>
      <c r="U38" s="17">
        <f t="shared" si="5"/>
        <v>15</v>
      </c>
    </row>
    <row r="39" spans="1:21" ht="12.75">
      <c r="A39" s="13">
        <v>34</v>
      </c>
      <c r="B39" s="14" t="s">
        <v>155</v>
      </c>
      <c r="C39" s="13">
        <v>1992</v>
      </c>
      <c r="D39" s="13">
        <v>1</v>
      </c>
      <c r="E39" s="13" t="s">
        <v>85</v>
      </c>
      <c r="F39" s="31"/>
      <c r="G39" s="31"/>
      <c r="H39" s="35"/>
      <c r="I39" s="35"/>
      <c r="J39" s="31"/>
      <c r="K39" s="31"/>
      <c r="L39" s="13"/>
      <c r="M39" s="13"/>
      <c r="N39" s="33">
        <v>18</v>
      </c>
      <c r="O39" s="33">
        <v>14</v>
      </c>
      <c r="P39" s="18">
        <f t="shared" si="0"/>
        <v>0</v>
      </c>
      <c r="Q39" s="18">
        <f t="shared" si="1"/>
        <v>0</v>
      </c>
      <c r="R39" s="18">
        <f t="shared" si="2"/>
        <v>0</v>
      </c>
      <c r="S39" s="18">
        <f t="shared" si="3"/>
        <v>0</v>
      </c>
      <c r="T39" s="18">
        <f t="shared" si="4"/>
        <v>14</v>
      </c>
      <c r="U39" s="17">
        <f t="shared" si="5"/>
        <v>14</v>
      </c>
    </row>
    <row r="40" spans="1:21" ht="12.75">
      <c r="A40" s="13">
        <v>35</v>
      </c>
      <c r="B40" s="14" t="s">
        <v>156</v>
      </c>
      <c r="C40" s="13">
        <v>1996</v>
      </c>
      <c r="D40" s="13" t="s">
        <v>20</v>
      </c>
      <c r="E40" s="13" t="s">
        <v>63</v>
      </c>
      <c r="F40" s="31"/>
      <c r="G40" s="31"/>
      <c r="H40" s="35">
        <v>17</v>
      </c>
      <c r="I40" s="35">
        <v>13</v>
      </c>
      <c r="J40" s="31"/>
      <c r="K40" s="31"/>
      <c r="L40" s="31"/>
      <c r="M40" s="31"/>
      <c r="N40" s="33"/>
      <c r="O40" s="33"/>
      <c r="P40" s="18">
        <f t="shared" si="0"/>
        <v>0</v>
      </c>
      <c r="Q40" s="18">
        <f t="shared" si="1"/>
        <v>13</v>
      </c>
      <c r="R40" s="18">
        <f t="shared" si="2"/>
        <v>0</v>
      </c>
      <c r="S40" s="18">
        <f t="shared" si="3"/>
        <v>0</v>
      </c>
      <c r="T40" s="18">
        <f t="shared" si="4"/>
        <v>0</v>
      </c>
      <c r="U40" s="17">
        <f t="shared" si="5"/>
        <v>13</v>
      </c>
    </row>
    <row r="41" spans="1:21" ht="12.75">
      <c r="A41" s="13">
        <v>36</v>
      </c>
      <c r="B41" s="14" t="s">
        <v>157</v>
      </c>
      <c r="C41" s="13">
        <v>1998</v>
      </c>
      <c r="D41" s="13">
        <v>1</v>
      </c>
      <c r="E41" s="13" t="s">
        <v>93</v>
      </c>
      <c r="F41" s="31"/>
      <c r="G41" s="31"/>
      <c r="H41" s="35"/>
      <c r="I41" s="35"/>
      <c r="J41" s="31"/>
      <c r="K41" s="31"/>
      <c r="L41" s="13"/>
      <c r="M41" s="13"/>
      <c r="N41" s="33">
        <v>20</v>
      </c>
      <c r="O41" s="33">
        <v>10</v>
      </c>
      <c r="P41" s="18">
        <f t="shared" si="0"/>
        <v>0</v>
      </c>
      <c r="Q41" s="18">
        <f t="shared" si="1"/>
        <v>0</v>
      </c>
      <c r="R41" s="18">
        <f t="shared" si="2"/>
        <v>0</v>
      </c>
      <c r="S41" s="18">
        <f t="shared" si="3"/>
        <v>0</v>
      </c>
      <c r="T41" s="18">
        <f t="shared" si="4"/>
        <v>10</v>
      </c>
      <c r="U41" s="17">
        <f t="shared" si="5"/>
        <v>10</v>
      </c>
    </row>
  </sheetData>
  <sheetProtection selectLockedCells="1" selectUnlockedCells="1"/>
  <mergeCells count="19">
    <mergeCell ref="A1:V1"/>
    <mergeCell ref="A2:V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U4:U5"/>
    <mergeCell ref="V4:V5"/>
    <mergeCell ref="F5:G5"/>
    <mergeCell ref="H5:I5"/>
    <mergeCell ref="J5:K5"/>
    <mergeCell ref="L5:M5"/>
    <mergeCell ref="N5:O5"/>
  </mergeCells>
  <printOptions horizontalCentered="1" verticalCentered="1"/>
  <pageMargins left="1.5902777777777777" right="1.320138888888889" top="0.5701388888888889" bottom="0.8805555555555555" header="0.5118055555555555" footer="0.31527777777777777"/>
  <pageSetup fitToHeight="1" fitToWidth="1" horizontalDpi="300" verticalDpi="300" orientation="landscape" paperSize="9"/>
  <headerFooter alignWithMargins="0">
    <oddFooter>&amp;LГлавный судья (ССМК):
Главный секретарь (ССВК):&amp;RЕ.И. Левин
А.Ю. Яговкин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workbookViewId="0" topLeftCell="A1">
      <selection activeCell="Q24" sqref="Q24"/>
    </sheetView>
  </sheetViews>
  <sheetFormatPr defaultColWidth="9.00390625" defaultRowHeight="12.75"/>
  <cols>
    <col min="1" max="1" width="6.25390625" style="1" customWidth="1"/>
    <col min="2" max="2" width="23.125" style="1" customWidth="1"/>
    <col min="3" max="3" width="5.00390625" style="1" customWidth="1"/>
    <col min="4" max="4" width="0" style="1" hidden="1" customWidth="1"/>
    <col min="5" max="5" width="24.00390625" style="1" customWidth="1"/>
    <col min="6" max="11" width="5.625" style="1" customWidth="1"/>
    <col min="12" max="14" width="0" style="1" hidden="1" customWidth="1"/>
    <col min="15" max="15" width="10.125" style="1" customWidth="1"/>
    <col min="16" max="16" width="7.875" style="1" customWidth="1"/>
    <col min="17" max="16384" width="9.125" style="1" customWidth="1"/>
  </cols>
  <sheetData>
    <row r="1" spans="1:247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.75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2.75" customHeight="1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  <c r="F4" s="7" t="s">
        <v>7</v>
      </c>
      <c r="G4" s="7"/>
      <c r="H4" s="7" t="s">
        <v>8</v>
      </c>
      <c r="I4" s="7"/>
      <c r="J4" s="7" t="s">
        <v>9</v>
      </c>
      <c r="K4" s="7"/>
      <c r="L4" s="8" t="s">
        <v>7</v>
      </c>
      <c r="M4" s="8" t="s">
        <v>8</v>
      </c>
      <c r="N4" s="8" t="s">
        <v>9</v>
      </c>
      <c r="O4" s="9" t="s">
        <v>12</v>
      </c>
      <c r="P4" s="10" t="s">
        <v>13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2.75">
      <c r="A5" s="4"/>
      <c r="B5" s="5"/>
      <c r="C5" s="4"/>
      <c r="D5" s="4"/>
      <c r="E5" s="6"/>
      <c r="F5" s="11" t="s">
        <v>15</v>
      </c>
      <c r="G5" s="11"/>
      <c r="H5" s="11" t="s">
        <v>17</v>
      </c>
      <c r="I5" s="11"/>
      <c r="J5" s="11" t="s">
        <v>18</v>
      </c>
      <c r="K5" s="11"/>
      <c r="L5" s="12"/>
      <c r="M5" s="12"/>
      <c r="N5" s="12"/>
      <c r="O5" s="9"/>
      <c r="P5" s="10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56" s="19" customFormat="1" ht="12.75">
      <c r="A6" s="13" t="s">
        <v>32</v>
      </c>
      <c r="B6" s="14" t="s">
        <v>159</v>
      </c>
      <c r="C6" s="13">
        <v>1994</v>
      </c>
      <c r="D6" s="13" t="s">
        <v>23</v>
      </c>
      <c r="E6" s="13" t="s">
        <v>25</v>
      </c>
      <c r="F6" s="13" t="s">
        <v>32</v>
      </c>
      <c r="G6" s="40">
        <v>100</v>
      </c>
      <c r="H6" s="13">
        <v>1</v>
      </c>
      <c r="I6" s="40">
        <v>100</v>
      </c>
      <c r="J6" s="17">
        <v>1</v>
      </c>
      <c r="K6" s="17">
        <v>100</v>
      </c>
      <c r="L6" s="18">
        <f aca="true" t="shared" si="0" ref="L6:L62">G6</f>
        <v>100</v>
      </c>
      <c r="M6" s="18">
        <f aca="true" t="shared" si="1" ref="M6:M62">I6</f>
        <v>100</v>
      </c>
      <c r="N6" s="18">
        <f aca="true" t="shared" si="2" ref="N6:N62">K6</f>
        <v>100</v>
      </c>
      <c r="O6" s="17">
        <f aca="true" t="shared" si="3" ref="O6:O62">LARGE(L6:N6,1)+LARGE(L6:N6,2)</f>
        <v>200</v>
      </c>
      <c r="P6" s="16" t="s">
        <v>23</v>
      </c>
      <c r="IN6" s="1"/>
      <c r="IO6" s="1"/>
      <c r="IP6" s="1"/>
      <c r="IQ6" s="1"/>
      <c r="IR6" s="1"/>
      <c r="IS6" s="1"/>
      <c r="IT6" s="1"/>
      <c r="IU6" s="1"/>
      <c r="IV6" s="1"/>
    </row>
    <row r="7" spans="1:256" s="19" customFormat="1" ht="12.75">
      <c r="A7" s="13" t="s">
        <v>22</v>
      </c>
      <c r="B7" s="14" t="s">
        <v>160</v>
      </c>
      <c r="C7" s="13">
        <v>1985</v>
      </c>
      <c r="D7" s="13" t="s">
        <v>23</v>
      </c>
      <c r="E7" s="13" t="s">
        <v>37</v>
      </c>
      <c r="F7" s="13" t="s">
        <v>22</v>
      </c>
      <c r="G7" s="40">
        <v>80</v>
      </c>
      <c r="H7" s="13">
        <v>2</v>
      </c>
      <c r="I7" s="40">
        <v>66.67</v>
      </c>
      <c r="J7" s="17">
        <v>3</v>
      </c>
      <c r="K7" s="17">
        <v>65</v>
      </c>
      <c r="L7" s="18">
        <f t="shared" si="0"/>
        <v>80</v>
      </c>
      <c r="M7" s="18">
        <f t="shared" si="1"/>
        <v>66.67</v>
      </c>
      <c r="N7" s="18">
        <f t="shared" si="2"/>
        <v>65</v>
      </c>
      <c r="O7" s="17">
        <f t="shared" si="3"/>
        <v>146.67000000000002</v>
      </c>
      <c r="P7" s="16" t="s">
        <v>23</v>
      </c>
      <c r="IN7" s="1"/>
      <c r="IO7" s="1"/>
      <c r="IP7" s="1"/>
      <c r="IQ7" s="1"/>
      <c r="IR7" s="1"/>
      <c r="IS7" s="1"/>
      <c r="IT7" s="1"/>
      <c r="IU7" s="1"/>
      <c r="IV7" s="1"/>
    </row>
    <row r="8" spans="1:256" s="19" customFormat="1" ht="12.75">
      <c r="A8" s="13" t="s">
        <v>31</v>
      </c>
      <c r="B8" s="14" t="s">
        <v>161</v>
      </c>
      <c r="C8" s="13">
        <v>1985</v>
      </c>
      <c r="D8" s="13" t="s">
        <v>23</v>
      </c>
      <c r="E8" s="13" t="s">
        <v>63</v>
      </c>
      <c r="F8" s="13" t="s">
        <v>46</v>
      </c>
      <c r="G8" s="40">
        <v>47</v>
      </c>
      <c r="H8" s="13"/>
      <c r="I8" s="40"/>
      <c r="J8" s="17">
        <v>2</v>
      </c>
      <c r="K8" s="17">
        <v>80</v>
      </c>
      <c r="L8" s="18">
        <f t="shared" si="0"/>
        <v>47</v>
      </c>
      <c r="M8" s="18">
        <f t="shared" si="1"/>
        <v>0</v>
      </c>
      <c r="N8" s="18">
        <f t="shared" si="2"/>
        <v>80</v>
      </c>
      <c r="O8" s="17">
        <f t="shared" si="3"/>
        <v>127</v>
      </c>
      <c r="P8" s="16" t="s">
        <v>23</v>
      </c>
      <c r="IN8" s="1"/>
      <c r="IO8" s="1"/>
      <c r="IP8" s="1"/>
      <c r="IQ8" s="1"/>
      <c r="IR8" s="1"/>
      <c r="IS8" s="1"/>
      <c r="IT8" s="1"/>
      <c r="IU8" s="1"/>
      <c r="IV8" s="1"/>
    </row>
    <row r="9" spans="1:16" ht="12.75">
      <c r="A9" s="13" t="s">
        <v>41</v>
      </c>
      <c r="B9" s="14" t="s">
        <v>162</v>
      </c>
      <c r="C9" s="13">
        <v>1987</v>
      </c>
      <c r="D9" s="13" t="s">
        <v>23</v>
      </c>
      <c r="E9" s="13" t="s">
        <v>82</v>
      </c>
      <c r="F9" s="13" t="s">
        <v>41</v>
      </c>
      <c r="G9" s="40">
        <v>55</v>
      </c>
      <c r="H9" s="13">
        <v>2</v>
      </c>
      <c r="I9" s="40">
        <v>66.67</v>
      </c>
      <c r="J9" s="17">
        <v>7</v>
      </c>
      <c r="K9" s="17">
        <v>43</v>
      </c>
      <c r="L9" s="18">
        <f t="shared" si="0"/>
        <v>55</v>
      </c>
      <c r="M9" s="18">
        <f t="shared" si="1"/>
        <v>66.67</v>
      </c>
      <c r="N9" s="18">
        <f t="shared" si="2"/>
        <v>43</v>
      </c>
      <c r="O9" s="17">
        <f t="shared" si="3"/>
        <v>121.67</v>
      </c>
      <c r="P9" s="16" t="s">
        <v>23</v>
      </c>
    </row>
    <row r="10" spans="1:16" ht="12.75">
      <c r="A10" s="13" t="s">
        <v>26</v>
      </c>
      <c r="B10" s="14" t="s">
        <v>78</v>
      </c>
      <c r="C10" s="13">
        <v>1992</v>
      </c>
      <c r="D10" s="13" t="s">
        <v>23</v>
      </c>
      <c r="E10" s="13" t="s">
        <v>77</v>
      </c>
      <c r="F10" s="13" t="s">
        <v>42</v>
      </c>
      <c r="G10" s="40">
        <v>43</v>
      </c>
      <c r="H10" s="13"/>
      <c r="I10" s="40"/>
      <c r="J10" s="17">
        <v>4</v>
      </c>
      <c r="K10" s="17">
        <v>55</v>
      </c>
      <c r="L10" s="18">
        <f t="shared" si="0"/>
        <v>43</v>
      </c>
      <c r="M10" s="18">
        <f t="shared" si="1"/>
        <v>0</v>
      </c>
      <c r="N10" s="18">
        <f t="shared" si="2"/>
        <v>55</v>
      </c>
      <c r="O10" s="17">
        <f t="shared" si="3"/>
        <v>98</v>
      </c>
      <c r="P10" s="17" t="s">
        <v>20</v>
      </c>
    </row>
    <row r="11" spans="1:16" ht="12.75">
      <c r="A11" s="13" t="s">
        <v>46</v>
      </c>
      <c r="B11" s="14" t="s">
        <v>106</v>
      </c>
      <c r="C11" s="13">
        <v>1995</v>
      </c>
      <c r="D11" s="13" t="s">
        <v>23</v>
      </c>
      <c r="E11" s="13" t="s">
        <v>63</v>
      </c>
      <c r="F11" s="13"/>
      <c r="G11" s="40"/>
      <c r="H11" s="13">
        <v>6</v>
      </c>
      <c r="I11" s="40">
        <v>47</v>
      </c>
      <c r="J11" s="17">
        <v>5</v>
      </c>
      <c r="K11" s="17">
        <v>51</v>
      </c>
      <c r="L11" s="18">
        <f t="shared" si="0"/>
        <v>0</v>
      </c>
      <c r="M11" s="18">
        <f t="shared" si="1"/>
        <v>47</v>
      </c>
      <c r="N11" s="18">
        <f t="shared" si="2"/>
        <v>51</v>
      </c>
      <c r="O11" s="17">
        <f t="shared" si="3"/>
        <v>98</v>
      </c>
      <c r="P11" s="17" t="s">
        <v>20</v>
      </c>
    </row>
    <row r="12" spans="1:16" ht="12.75">
      <c r="A12" s="13" t="s">
        <v>42</v>
      </c>
      <c r="B12" s="14" t="s">
        <v>163</v>
      </c>
      <c r="C12" s="13">
        <v>1981</v>
      </c>
      <c r="D12" s="13" t="s">
        <v>23</v>
      </c>
      <c r="E12" s="13" t="s">
        <v>77</v>
      </c>
      <c r="F12" s="13"/>
      <c r="G12" s="40"/>
      <c r="H12" s="13">
        <v>5</v>
      </c>
      <c r="I12" s="40">
        <v>51</v>
      </c>
      <c r="J12" s="17">
        <v>6</v>
      </c>
      <c r="K12" s="17">
        <v>47</v>
      </c>
      <c r="L12" s="18">
        <f t="shared" si="0"/>
        <v>0</v>
      </c>
      <c r="M12" s="18">
        <f t="shared" si="1"/>
        <v>51</v>
      </c>
      <c r="N12" s="18">
        <f t="shared" si="2"/>
        <v>47</v>
      </c>
      <c r="O12" s="17">
        <f t="shared" si="3"/>
        <v>98</v>
      </c>
      <c r="P12" s="17" t="s">
        <v>20</v>
      </c>
    </row>
    <row r="13" spans="1:16" ht="12.75">
      <c r="A13" s="13" t="s">
        <v>44</v>
      </c>
      <c r="B13" s="14" t="s">
        <v>164</v>
      </c>
      <c r="C13" s="13">
        <v>1995</v>
      </c>
      <c r="D13" s="13" t="s">
        <v>20</v>
      </c>
      <c r="E13" s="13" t="s">
        <v>63</v>
      </c>
      <c r="F13" s="13" t="s">
        <v>26</v>
      </c>
      <c r="G13" s="40">
        <v>51</v>
      </c>
      <c r="H13" s="13">
        <v>7</v>
      </c>
      <c r="I13" s="40">
        <v>43</v>
      </c>
      <c r="J13" s="17">
        <v>19</v>
      </c>
      <c r="K13" s="17">
        <v>14</v>
      </c>
      <c r="L13" s="18">
        <f t="shared" si="0"/>
        <v>51</v>
      </c>
      <c r="M13" s="18">
        <f t="shared" si="1"/>
        <v>43</v>
      </c>
      <c r="N13" s="18">
        <f t="shared" si="2"/>
        <v>14</v>
      </c>
      <c r="O13" s="17">
        <f t="shared" si="3"/>
        <v>94</v>
      </c>
      <c r="P13" s="17" t="s">
        <v>20</v>
      </c>
    </row>
    <row r="14" spans="1:16" ht="12.75">
      <c r="A14" s="13" t="s">
        <v>38</v>
      </c>
      <c r="B14" s="14" t="s">
        <v>165</v>
      </c>
      <c r="C14" s="13">
        <v>1992</v>
      </c>
      <c r="D14" s="13" t="s">
        <v>20</v>
      </c>
      <c r="E14" s="13" t="s">
        <v>82</v>
      </c>
      <c r="F14" s="13" t="s">
        <v>64</v>
      </c>
      <c r="G14" s="40">
        <v>34</v>
      </c>
      <c r="H14" s="13">
        <v>14</v>
      </c>
      <c r="I14" s="40">
        <v>24</v>
      </c>
      <c r="J14" s="17">
        <v>9</v>
      </c>
      <c r="K14" s="17">
        <v>37</v>
      </c>
      <c r="L14" s="18">
        <f t="shared" si="0"/>
        <v>34</v>
      </c>
      <c r="M14" s="18">
        <f t="shared" si="1"/>
        <v>24</v>
      </c>
      <c r="N14" s="18">
        <f t="shared" si="2"/>
        <v>37</v>
      </c>
      <c r="O14" s="17">
        <f t="shared" si="3"/>
        <v>71</v>
      </c>
      <c r="P14" s="17" t="s">
        <v>20</v>
      </c>
    </row>
    <row r="15" spans="1:16" ht="12.75">
      <c r="A15" s="13" t="s">
        <v>64</v>
      </c>
      <c r="B15" s="14" t="s">
        <v>166</v>
      </c>
      <c r="C15" s="13">
        <v>1988</v>
      </c>
      <c r="D15" s="13" t="s">
        <v>34</v>
      </c>
      <c r="E15" s="13" t="s">
        <v>77</v>
      </c>
      <c r="F15" s="13"/>
      <c r="G15" s="40"/>
      <c r="H15" s="13">
        <v>2</v>
      </c>
      <c r="I15" s="40">
        <v>66.67</v>
      </c>
      <c r="J15" s="17"/>
      <c r="K15" s="17"/>
      <c r="L15" s="18">
        <f t="shared" si="0"/>
        <v>0</v>
      </c>
      <c r="M15" s="18">
        <f t="shared" si="1"/>
        <v>66.67</v>
      </c>
      <c r="N15" s="18">
        <f t="shared" si="2"/>
        <v>0</v>
      </c>
      <c r="O15" s="17">
        <f t="shared" si="3"/>
        <v>66.67</v>
      </c>
      <c r="P15" s="17" t="s">
        <v>20</v>
      </c>
    </row>
    <row r="16" spans="1:16" ht="12.75">
      <c r="A16" s="13" t="s">
        <v>50</v>
      </c>
      <c r="B16" s="14" t="s">
        <v>167</v>
      </c>
      <c r="C16" s="13">
        <v>1989</v>
      </c>
      <c r="D16" s="13" t="s">
        <v>23</v>
      </c>
      <c r="E16" s="13" t="s">
        <v>168</v>
      </c>
      <c r="F16" s="13" t="s">
        <v>109</v>
      </c>
      <c r="G16" s="40">
        <v>9</v>
      </c>
      <c r="H16" s="13">
        <v>10</v>
      </c>
      <c r="I16" s="40">
        <v>34</v>
      </c>
      <c r="J16" s="17">
        <v>11</v>
      </c>
      <c r="K16" s="17">
        <v>31</v>
      </c>
      <c r="L16" s="18">
        <f t="shared" si="0"/>
        <v>9</v>
      </c>
      <c r="M16" s="18">
        <f t="shared" si="1"/>
        <v>34</v>
      </c>
      <c r="N16" s="18">
        <f t="shared" si="2"/>
        <v>31</v>
      </c>
      <c r="O16" s="17">
        <f t="shared" si="3"/>
        <v>65</v>
      </c>
      <c r="P16" s="17" t="s">
        <v>20</v>
      </c>
    </row>
    <row r="17" spans="1:16" ht="12.75">
      <c r="A17" s="13" t="s">
        <v>39</v>
      </c>
      <c r="B17" s="14" t="s">
        <v>169</v>
      </c>
      <c r="C17" s="13">
        <v>1987</v>
      </c>
      <c r="D17" s="13" t="s">
        <v>23</v>
      </c>
      <c r="E17" s="13" t="s">
        <v>63</v>
      </c>
      <c r="F17" s="13" t="s">
        <v>31</v>
      </c>
      <c r="G17" s="40">
        <v>65</v>
      </c>
      <c r="H17" s="13"/>
      <c r="I17" s="40"/>
      <c r="J17" s="17"/>
      <c r="K17" s="17"/>
      <c r="L17" s="18">
        <f t="shared" si="0"/>
        <v>65</v>
      </c>
      <c r="M17" s="18">
        <f t="shared" si="1"/>
        <v>0</v>
      </c>
      <c r="N17" s="18">
        <f t="shared" si="2"/>
        <v>0</v>
      </c>
      <c r="O17" s="17">
        <f t="shared" si="3"/>
        <v>65</v>
      </c>
      <c r="P17" s="17" t="s">
        <v>20</v>
      </c>
    </row>
    <row r="18" spans="1:15" ht="12.75">
      <c r="A18" s="13" t="s">
        <v>75</v>
      </c>
      <c r="B18" s="14" t="s">
        <v>170</v>
      </c>
      <c r="C18" s="13">
        <v>1994</v>
      </c>
      <c r="D18" s="13" t="s">
        <v>23</v>
      </c>
      <c r="E18" s="13" t="s">
        <v>25</v>
      </c>
      <c r="F18" s="13" t="s">
        <v>48</v>
      </c>
      <c r="G18" s="40">
        <v>20</v>
      </c>
      <c r="H18" s="13">
        <v>16</v>
      </c>
      <c r="I18" s="40">
        <v>20</v>
      </c>
      <c r="J18" s="17">
        <v>8</v>
      </c>
      <c r="K18" s="17">
        <v>40</v>
      </c>
      <c r="L18" s="18">
        <f t="shared" si="0"/>
        <v>20</v>
      </c>
      <c r="M18" s="18">
        <f t="shared" si="1"/>
        <v>20</v>
      </c>
      <c r="N18" s="18">
        <f t="shared" si="2"/>
        <v>40</v>
      </c>
      <c r="O18" s="17">
        <f t="shared" si="3"/>
        <v>60</v>
      </c>
    </row>
    <row r="19" spans="1:15" ht="12.75">
      <c r="A19" s="13" t="s">
        <v>54</v>
      </c>
      <c r="B19" s="14" t="s">
        <v>171</v>
      </c>
      <c r="C19" s="13">
        <v>1996</v>
      </c>
      <c r="D19" s="13" t="s">
        <v>20</v>
      </c>
      <c r="E19" s="13" t="s">
        <v>82</v>
      </c>
      <c r="F19" s="13" t="s">
        <v>75</v>
      </c>
      <c r="G19" s="40">
        <v>26</v>
      </c>
      <c r="H19" s="13">
        <v>11</v>
      </c>
      <c r="I19" s="40">
        <v>31</v>
      </c>
      <c r="J19" s="17">
        <v>20</v>
      </c>
      <c r="K19" s="17">
        <v>12</v>
      </c>
      <c r="L19" s="18">
        <f t="shared" si="0"/>
        <v>26</v>
      </c>
      <c r="M19" s="18">
        <f t="shared" si="1"/>
        <v>31</v>
      </c>
      <c r="N19" s="18">
        <f t="shared" si="2"/>
        <v>12</v>
      </c>
      <c r="O19" s="17">
        <f t="shared" si="3"/>
        <v>57</v>
      </c>
    </row>
    <row r="20" spans="1:15" ht="12.75">
      <c r="A20" s="13" t="s">
        <v>27</v>
      </c>
      <c r="B20" s="14" t="s">
        <v>49</v>
      </c>
      <c r="C20" s="13">
        <v>1995</v>
      </c>
      <c r="D20" s="13" t="s">
        <v>23</v>
      </c>
      <c r="E20" s="13" t="s">
        <v>25</v>
      </c>
      <c r="F20" s="13" t="s">
        <v>50</v>
      </c>
      <c r="G20" s="40">
        <v>31</v>
      </c>
      <c r="H20" s="13"/>
      <c r="I20" s="40"/>
      <c r="J20" s="17">
        <v>14</v>
      </c>
      <c r="K20" s="17">
        <v>24</v>
      </c>
      <c r="L20" s="18">
        <f t="shared" si="0"/>
        <v>31</v>
      </c>
      <c r="M20" s="18">
        <f t="shared" si="1"/>
        <v>0</v>
      </c>
      <c r="N20" s="18">
        <f t="shared" si="2"/>
        <v>24</v>
      </c>
      <c r="O20" s="17">
        <f t="shared" si="3"/>
        <v>55</v>
      </c>
    </row>
    <row r="21" spans="1:15" ht="12.75">
      <c r="A21" s="13" t="s">
        <v>48</v>
      </c>
      <c r="B21" s="14" t="s">
        <v>172</v>
      </c>
      <c r="C21" s="13">
        <v>1994</v>
      </c>
      <c r="D21" s="13" t="s">
        <v>20</v>
      </c>
      <c r="E21" s="13" t="s">
        <v>37</v>
      </c>
      <c r="F21" s="13" t="s">
        <v>57</v>
      </c>
      <c r="G21" s="40">
        <v>18</v>
      </c>
      <c r="H21" s="13">
        <v>24</v>
      </c>
      <c r="I21" s="40">
        <v>4</v>
      </c>
      <c r="J21" s="17">
        <v>10</v>
      </c>
      <c r="K21" s="17">
        <v>34</v>
      </c>
      <c r="L21" s="18">
        <f t="shared" si="0"/>
        <v>18</v>
      </c>
      <c r="M21" s="18">
        <f t="shared" si="1"/>
        <v>4</v>
      </c>
      <c r="N21" s="18">
        <f t="shared" si="2"/>
        <v>34</v>
      </c>
      <c r="O21" s="17">
        <f t="shared" si="3"/>
        <v>52</v>
      </c>
    </row>
    <row r="22" spans="1:15" ht="12.75">
      <c r="A22" s="13" t="s">
        <v>57</v>
      </c>
      <c r="B22" s="14" t="s">
        <v>173</v>
      </c>
      <c r="C22" s="13">
        <v>1990</v>
      </c>
      <c r="D22" s="13" t="s">
        <v>20</v>
      </c>
      <c r="E22" s="13" t="s">
        <v>174</v>
      </c>
      <c r="F22" s="13" t="s">
        <v>27</v>
      </c>
      <c r="G22" s="40">
        <v>22</v>
      </c>
      <c r="H22" s="13"/>
      <c r="I22" s="40"/>
      <c r="J22" s="17">
        <v>15</v>
      </c>
      <c r="K22" s="17">
        <v>22</v>
      </c>
      <c r="L22" s="18">
        <f t="shared" si="0"/>
        <v>22</v>
      </c>
      <c r="M22" s="18">
        <f t="shared" si="1"/>
        <v>0</v>
      </c>
      <c r="N22" s="18">
        <f t="shared" si="2"/>
        <v>22</v>
      </c>
      <c r="O22" s="17">
        <f t="shared" si="3"/>
        <v>44</v>
      </c>
    </row>
    <row r="23" spans="1:15" ht="12.75">
      <c r="A23" s="13" t="s">
        <v>98</v>
      </c>
      <c r="B23" s="14" t="s">
        <v>175</v>
      </c>
      <c r="C23" s="13">
        <v>1997</v>
      </c>
      <c r="D23" s="13" t="s">
        <v>23</v>
      </c>
      <c r="E23" s="13" t="s">
        <v>176</v>
      </c>
      <c r="F23" s="13"/>
      <c r="G23" s="40"/>
      <c r="H23" s="13">
        <v>8</v>
      </c>
      <c r="I23" s="40">
        <v>40</v>
      </c>
      <c r="J23" s="17"/>
      <c r="K23" s="17"/>
      <c r="L23" s="18">
        <f t="shared" si="0"/>
        <v>0</v>
      </c>
      <c r="M23" s="18">
        <f t="shared" si="1"/>
        <v>40</v>
      </c>
      <c r="N23" s="18">
        <f t="shared" si="2"/>
        <v>0</v>
      </c>
      <c r="O23" s="17">
        <f t="shared" si="3"/>
        <v>40</v>
      </c>
    </row>
    <row r="24" spans="1:15" ht="12.75">
      <c r="A24" s="13" t="s">
        <v>61</v>
      </c>
      <c r="B24" s="14" t="s">
        <v>177</v>
      </c>
      <c r="C24" s="13">
        <v>1986</v>
      </c>
      <c r="D24" s="13" t="s">
        <v>23</v>
      </c>
      <c r="E24" s="13" t="s">
        <v>63</v>
      </c>
      <c r="F24" s="13" t="s">
        <v>44</v>
      </c>
      <c r="G24" s="40">
        <v>40</v>
      </c>
      <c r="H24" s="13"/>
      <c r="I24" s="40"/>
      <c r="J24" s="17"/>
      <c r="K24" s="17"/>
      <c r="L24" s="18">
        <f t="shared" si="0"/>
        <v>40</v>
      </c>
      <c r="M24" s="18">
        <f t="shared" si="1"/>
        <v>0</v>
      </c>
      <c r="N24" s="18">
        <f t="shared" si="2"/>
        <v>0</v>
      </c>
      <c r="O24" s="17">
        <f t="shared" si="3"/>
        <v>40</v>
      </c>
    </row>
    <row r="25" spans="1:15" ht="12.75">
      <c r="A25" s="13" t="s">
        <v>69</v>
      </c>
      <c r="B25" s="14" t="s">
        <v>178</v>
      </c>
      <c r="C25" s="13">
        <v>1998</v>
      </c>
      <c r="D25" s="13" t="s">
        <v>20</v>
      </c>
      <c r="E25" s="13" t="s">
        <v>179</v>
      </c>
      <c r="F25" s="13"/>
      <c r="G25" s="40"/>
      <c r="H25" s="13">
        <v>9</v>
      </c>
      <c r="I25" s="40">
        <v>37</v>
      </c>
      <c r="J25" s="17"/>
      <c r="K25" s="17"/>
      <c r="L25" s="18">
        <f t="shared" si="0"/>
        <v>0</v>
      </c>
      <c r="M25" s="18">
        <f t="shared" si="1"/>
        <v>37</v>
      </c>
      <c r="N25" s="18">
        <f t="shared" si="2"/>
        <v>0</v>
      </c>
      <c r="O25" s="17">
        <f t="shared" si="3"/>
        <v>37</v>
      </c>
    </row>
    <row r="26" spans="1:15" ht="12.75">
      <c r="A26" s="13" t="s">
        <v>72</v>
      </c>
      <c r="B26" s="14" t="s">
        <v>180</v>
      </c>
      <c r="C26" s="13">
        <v>1996</v>
      </c>
      <c r="D26" s="13" t="s">
        <v>20</v>
      </c>
      <c r="E26" s="13" t="s">
        <v>63</v>
      </c>
      <c r="F26" s="13" t="s">
        <v>38</v>
      </c>
      <c r="G26" s="40">
        <v>37</v>
      </c>
      <c r="H26" s="13"/>
      <c r="I26" s="40"/>
      <c r="J26" s="17"/>
      <c r="K26" s="17"/>
      <c r="L26" s="18">
        <f t="shared" si="0"/>
        <v>37</v>
      </c>
      <c r="M26" s="18">
        <f t="shared" si="1"/>
        <v>0</v>
      </c>
      <c r="N26" s="18">
        <f t="shared" si="2"/>
        <v>0</v>
      </c>
      <c r="O26" s="17">
        <f t="shared" si="3"/>
        <v>37</v>
      </c>
    </row>
    <row r="27" spans="1:15" ht="12.75">
      <c r="A27" s="13" t="s">
        <v>109</v>
      </c>
      <c r="B27" s="14" t="s">
        <v>181</v>
      </c>
      <c r="C27" s="13">
        <v>1998</v>
      </c>
      <c r="D27" s="13" t="s">
        <v>20</v>
      </c>
      <c r="E27" s="13" t="s">
        <v>77</v>
      </c>
      <c r="F27" s="13" t="s">
        <v>79</v>
      </c>
      <c r="G27" s="40">
        <v>8</v>
      </c>
      <c r="H27" s="13">
        <v>12</v>
      </c>
      <c r="I27" s="40">
        <v>27</v>
      </c>
      <c r="J27" s="17"/>
      <c r="K27" s="17"/>
      <c r="L27" s="18">
        <f t="shared" si="0"/>
        <v>8</v>
      </c>
      <c r="M27" s="18">
        <f t="shared" si="1"/>
        <v>27</v>
      </c>
      <c r="N27" s="18">
        <f t="shared" si="2"/>
        <v>0</v>
      </c>
      <c r="O27" s="17">
        <f t="shared" si="3"/>
        <v>35</v>
      </c>
    </row>
    <row r="28" spans="1:15" ht="12.75">
      <c r="A28" s="13" t="s">
        <v>79</v>
      </c>
      <c r="B28" s="14" t="s">
        <v>182</v>
      </c>
      <c r="C28" s="13">
        <v>1989</v>
      </c>
      <c r="D28" s="13" t="s">
        <v>23</v>
      </c>
      <c r="E28" s="13" t="s">
        <v>25</v>
      </c>
      <c r="F28" s="13" t="s">
        <v>98</v>
      </c>
      <c r="G28" s="40">
        <v>16</v>
      </c>
      <c r="H28" s="13"/>
      <c r="I28" s="40"/>
      <c r="J28" s="17">
        <v>17</v>
      </c>
      <c r="K28" s="17">
        <v>18</v>
      </c>
      <c r="L28" s="18">
        <f t="shared" si="0"/>
        <v>16</v>
      </c>
      <c r="M28" s="18">
        <f t="shared" si="1"/>
        <v>0</v>
      </c>
      <c r="N28" s="18">
        <f t="shared" si="2"/>
        <v>18</v>
      </c>
      <c r="O28" s="17">
        <f t="shared" si="3"/>
        <v>34</v>
      </c>
    </row>
    <row r="29" spans="1:15" ht="12.75">
      <c r="A29" s="13" t="s">
        <v>115</v>
      </c>
      <c r="B29" s="14" t="s">
        <v>183</v>
      </c>
      <c r="C29" s="13">
        <v>1987</v>
      </c>
      <c r="D29" s="13" t="s">
        <v>23</v>
      </c>
      <c r="E29" s="13" t="s">
        <v>77</v>
      </c>
      <c r="F29" s="13" t="s">
        <v>61</v>
      </c>
      <c r="G29" s="40">
        <v>14</v>
      </c>
      <c r="H29" s="13">
        <v>18</v>
      </c>
      <c r="I29" s="40">
        <v>16</v>
      </c>
      <c r="J29" s="17">
        <v>18</v>
      </c>
      <c r="K29" s="17">
        <v>16</v>
      </c>
      <c r="L29" s="18">
        <f t="shared" si="0"/>
        <v>14</v>
      </c>
      <c r="M29" s="18">
        <f t="shared" si="1"/>
        <v>16</v>
      </c>
      <c r="N29" s="18">
        <f t="shared" si="2"/>
        <v>16</v>
      </c>
      <c r="O29" s="17">
        <f t="shared" si="3"/>
        <v>32</v>
      </c>
    </row>
    <row r="30" spans="1:15" ht="12.75">
      <c r="A30" s="13" t="s">
        <v>59</v>
      </c>
      <c r="B30" s="14" t="s">
        <v>101</v>
      </c>
      <c r="C30" s="13">
        <v>1997</v>
      </c>
      <c r="D30" s="13" t="s">
        <v>20</v>
      </c>
      <c r="E30" s="13" t="s">
        <v>102</v>
      </c>
      <c r="F30" s="13"/>
      <c r="G30" s="40"/>
      <c r="H30" s="13"/>
      <c r="I30" s="40"/>
      <c r="J30" s="17">
        <v>12</v>
      </c>
      <c r="K30" s="17">
        <v>28</v>
      </c>
      <c r="L30" s="18">
        <f t="shared" si="0"/>
        <v>0</v>
      </c>
      <c r="M30" s="18">
        <f t="shared" si="1"/>
        <v>0</v>
      </c>
      <c r="N30" s="18">
        <f t="shared" si="2"/>
        <v>28</v>
      </c>
      <c r="O30" s="17">
        <f t="shared" si="3"/>
        <v>28</v>
      </c>
    </row>
    <row r="31" spans="1:15" ht="12.75">
      <c r="A31" s="13" t="s">
        <v>184</v>
      </c>
      <c r="B31" s="14" t="s">
        <v>185</v>
      </c>
      <c r="C31" s="13">
        <v>1996</v>
      </c>
      <c r="D31" s="13" t="s">
        <v>20</v>
      </c>
      <c r="E31" s="13" t="s">
        <v>186</v>
      </c>
      <c r="F31" s="13" t="s">
        <v>39</v>
      </c>
      <c r="G31" s="40">
        <v>28</v>
      </c>
      <c r="H31" s="13"/>
      <c r="I31" s="40"/>
      <c r="J31" s="17"/>
      <c r="K31" s="17"/>
      <c r="L31" s="18">
        <f t="shared" si="0"/>
        <v>28</v>
      </c>
      <c r="M31" s="18">
        <f t="shared" si="1"/>
        <v>0</v>
      </c>
      <c r="N31" s="18">
        <f t="shared" si="2"/>
        <v>0</v>
      </c>
      <c r="O31" s="17">
        <f t="shared" si="3"/>
        <v>28</v>
      </c>
    </row>
    <row r="32" spans="1:15" ht="12.75">
      <c r="A32" s="13" t="s">
        <v>187</v>
      </c>
      <c r="B32" s="14" t="s">
        <v>188</v>
      </c>
      <c r="C32" s="13">
        <v>1998</v>
      </c>
      <c r="D32" s="13">
        <v>1</v>
      </c>
      <c r="E32" s="13" t="s">
        <v>189</v>
      </c>
      <c r="F32" s="13"/>
      <c r="G32" s="40"/>
      <c r="H32" s="13">
        <v>12</v>
      </c>
      <c r="I32" s="40">
        <v>27</v>
      </c>
      <c r="J32" s="17"/>
      <c r="K32" s="17"/>
      <c r="L32" s="18">
        <f t="shared" si="0"/>
        <v>0</v>
      </c>
      <c r="M32" s="18">
        <f t="shared" si="1"/>
        <v>27</v>
      </c>
      <c r="N32" s="18">
        <f t="shared" si="2"/>
        <v>0</v>
      </c>
      <c r="O32" s="17">
        <f t="shared" si="3"/>
        <v>27</v>
      </c>
    </row>
    <row r="33" spans="1:15" ht="12.75">
      <c r="A33" s="13" t="s">
        <v>190</v>
      </c>
      <c r="B33" s="14" t="s">
        <v>117</v>
      </c>
      <c r="C33" s="13">
        <v>1988</v>
      </c>
      <c r="D33" s="13" t="s">
        <v>23</v>
      </c>
      <c r="E33" s="13" t="s">
        <v>25</v>
      </c>
      <c r="F33" s="13"/>
      <c r="G33" s="40"/>
      <c r="H33" s="13"/>
      <c r="I33" s="40"/>
      <c r="J33" s="17">
        <v>13</v>
      </c>
      <c r="K33" s="17">
        <v>26</v>
      </c>
      <c r="L33" s="18">
        <f t="shared" si="0"/>
        <v>0</v>
      </c>
      <c r="M33" s="18">
        <f t="shared" si="1"/>
        <v>0</v>
      </c>
      <c r="N33" s="18">
        <f t="shared" si="2"/>
        <v>26</v>
      </c>
      <c r="O33" s="17">
        <f t="shared" si="3"/>
        <v>26</v>
      </c>
    </row>
    <row r="34" spans="1:15" ht="12.75">
      <c r="A34" s="13" t="s">
        <v>191</v>
      </c>
      <c r="B34" s="14" t="s">
        <v>192</v>
      </c>
      <c r="C34" s="13">
        <v>1996</v>
      </c>
      <c r="D34" s="13" t="s">
        <v>20</v>
      </c>
      <c r="E34" s="13" t="s">
        <v>82</v>
      </c>
      <c r="F34" s="13" t="s">
        <v>54</v>
      </c>
      <c r="G34" s="40">
        <v>24</v>
      </c>
      <c r="H34" s="13"/>
      <c r="I34" s="40"/>
      <c r="J34" s="17"/>
      <c r="K34" s="17"/>
      <c r="L34" s="18">
        <f t="shared" si="0"/>
        <v>24</v>
      </c>
      <c r="M34" s="18">
        <f t="shared" si="1"/>
        <v>0</v>
      </c>
      <c r="N34" s="18">
        <f t="shared" si="2"/>
        <v>0</v>
      </c>
      <c r="O34" s="17">
        <f t="shared" si="3"/>
        <v>24</v>
      </c>
    </row>
    <row r="35" spans="1:15" ht="12.75">
      <c r="A35" s="13" t="s">
        <v>193</v>
      </c>
      <c r="B35" s="14" t="s">
        <v>40</v>
      </c>
      <c r="C35" s="13">
        <v>1983</v>
      </c>
      <c r="D35" s="13" t="s">
        <v>29</v>
      </c>
      <c r="E35" s="13" t="s">
        <v>91</v>
      </c>
      <c r="F35" s="13"/>
      <c r="G35" s="40"/>
      <c r="H35" s="13">
        <v>19</v>
      </c>
      <c r="I35" s="40">
        <v>13</v>
      </c>
      <c r="J35" s="17">
        <v>21</v>
      </c>
      <c r="K35" s="17">
        <v>10</v>
      </c>
      <c r="L35" s="18">
        <f t="shared" si="0"/>
        <v>0</v>
      </c>
      <c r="M35" s="18">
        <f t="shared" si="1"/>
        <v>13</v>
      </c>
      <c r="N35" s="18">
        <f t="shared" si="2"/>
        <v>10</v>
      </c>
      <c r="O35" s="17">
        <f t="shared" si="3"/>
        <v>23</v>
      </c>
    </row>
    <row r="36" spans="1:15" ht="12.75">
      <c r="A36" s="13" t="s">
        <v>194</v>
      </c>
      <c r="B36" s="14" t="s">
        <v>195</v>
      </c>
      <c r="C36" s="13">
        <v>1991</v>
      </c>
      <c r="D36" s="13" t="s">
        <v>20</v>
      </c>
      <c r="E36" s="13" t="s">
        <v>91</v>
      </c>
      <c r="F36" s="13"/>
      <c r="G36" s="40"/>
      <c r="H36" s="13">
        <v>15</v>
      </c>
      <c r="I36" s="40">
        <v>22</v>
      </c>
      <c r="J36" s="17"/>
      <c r="K36" s="17"/>
      <c r="L36" s="18">
        <f t="shared" si="0"/>
        <v>0</v>
      </c>
      <c r="M36" s="18">
        <f t="shared" si="1"/>
        <v>22</v>
      </c>
      <c r="N36" s="18">
        <f t="shared" si="2"/>
        <v>0</v>
      </c>
      <c r="O36" s="17">
        <f t="shared" si="3"/>
        <v>22</v>
      </c>
    </row>
    <row r="37" spans="1:15" ht="12.75">
      <c r="A37" s="13" t="s">
        <v>196</v>
      </c>
      <c r="B37" s="14" t="s">
        <v>51</v>
      </c>
      <c r="C37" s="13">
        <v>1994</v>
      </c>
      <c r="D37" s="13" t="s">
        <v>23</v>
      </c>
      <c r="E37" s="13" t="s">
        <v>52</v>
      </c>
      <c r="F37" s="13" t="s">
        <v>69</v>
      </c>
      <c r="G37" s="40">
        <v>12</v>
      </c>
      <c r="H37" s="13">
        <v>21</v>
      </c>
      <c r="I37" s="40">
        <v>10</v>
      </c>
      <c r="J37" s="17"/>
      <c r="K37" s="17"/>
      <c r="L37" s="18">
        <f t="shared" si="0"/>
        <v>12</v>
      </c>
      <c r="M37" s="18">
        <f t="shared" si="1"/>
        <v>10</v>
      </c>
      <c r="N37" s="18">
        <f t="shared" si="2"/>
        <v>0</v>
      </c>
      <c r="O37" s="17">
        <f t="shared" si="3"/>
        <v>22</v>
      </c>
    </row>
    <row r="38" spans="1:15" ht="12.75">
      <c r="A38" s="13" t="s">
        <v>197</v>
      </c>
      <c r="B38" s="14" t="s">
        <v>198</v>
      </c>
      <c r="C38" s="13">
        <v>1991</v>
      </c>
      <c r="D38" s="13" t="s">
        <v>20</v>
      </c>
      <c r="E38" s="13" t="s">
        <v>52</v>
      </c>
      <c r="F38" s="13"/>
      <c r="G38" s="40"/>
      <c r="H38" s="13"/>
      <c r="I38" s="40"/>
      <c r="J38" s="17">
        <v>16</v>
      </c>
      <c r="K38" s="17">
        <v>20</v>
      </c>
      <c r="L38" s="18">
        <f t="shared" si="0"/>
        <v>0</v>
      </c>
      <c r="M38" s="18">
        <f t="shared" si="1"/>
        <v>0</v>
      </c>
      <c r="N38" s="18">
        <f t="shared" si="2"/>
        <v>20</v>
      </c>
      <c r="O38" s="17">
        <f t="shared" si="3"/>
        <v>20</v>
      </c>
    </row>
    <row r="39" spans="1:15" ht="12.75">
      <c r="A39" s="13" t="s">
        <v>199</v>
      </c>
      <c r="B39" s="14" t="s">
        <v>103</v>
      </c>
      <c r="C39" s="13">
        <v>1999</v>
      </c>
      <c r="D39" s="13" t="s">
        <v>20</v>
      </c>
      <c r="E39" s="13" t="s">
        <v>77</v>
      </c>
      <c r="F39" s="13"/>
      <c r="G39" s="40"/>
      <c r="H39" s="13">
        <v>17</v>
      </c>
      <c r="I39" s="40">
        <v>18</v>
      </c>
      <c r="J39" s="17"/>
      <c r="K39" s="17"/>
      <c r="L39" s="18">
        <f t="shared" si="0"/>
        <v>0</v>
      </c>
      <c r="M39" s="18">
        <f t="shared" si="1"/>
        <v>18</v>
      </c>
      <c r="N39" s="18">
        <f t="shared" si="2"/>
        <v>0</v>
      </c>
      <c r="O39" s="17">
        <f t="shared" si="3"/>
        <v>18</v>
      </c>
    </row>
    <row r="40" spans="1:15" ht="12.75">
      <c r="A40" s="13" t="s">
        <v>200</v>
      </c>
      <c r="B40" s="14" t="s">
        <v>201</v>
      </c>
      <c r="C40" s="13">
        <v>1992</v>
      </c>
      <c r="D40" s="13" t="s">
        <v>23</v>
      </c>
      <c r="E40" s="13" t="s">
        <v>82</v>
      </c>
      <c r="F40" s="13"/>
      <c r="G40" s="40"/>
      <c r="H40" s="13">
        <v>19</v>
      </c>
      <c r="I40" s="40">
        <v>13</v>
      </c>
      <c r="J40" s="17"/>
      <c r="K40" s="17"/>
      <c r="L40" s="18">
        <f t="shared" si="0"/>
        <v>0</v>
      </c>
      <c r="M40" s="18">
        <f t="shared" si="1"/>
        <v>13</v>
      </c>
      <c r="N40" s="18">
        <f t="shared" si="2"/>
        <v>0</v>
      </c>
      <c r="O40" s="17">
        <f t="shared" si="3"/>
        <v>13</v>
      </c>
    </row>
    <row r="41" spans="1:15" ht="12.75">
      <c r="A41" s="13" t="s">
        <v>202</v>
      </c>
      <c r="B41" s="14" t="s">
        <v>84</v>
      </c>
      <c r="C41" s="13">
        <v>1988</v>
      </c>
      <c r="D41" s="13" t="s">
        <v>20</v>
      </c>
      <c r="E41" s="13" t="s">
        <v>85</v>
      </c>
      <c r="F41" s="13" t="s">
        <v>184</v>
      </c>
      <c r="G41" s="40">
        <v>5</v>
      </c>
      <c r="H41" s="13">
        <v>24</v>
      </c>
      <c r="I41" s="40">
        <v>4</v>
      </c>
      <c r="J41" s="17">
        <v>26</v>
      </c>
      <c r="K41" s="17">
        <v>5</v>
      </c>
      <c r="L41" s="18">
        <f t="shared" si="0"/>
        <v>5</v>
      </c>
      <c r="M41" s="18">
        <f t="shared" si="1"/>
        <v>4</v>
      </c>
      <c r="N41" s="18">
        <f t="shared" si="2"/>
        <v>5</v>
      </c>
      <c r="O41" s="17">
        <f t="shared" si="3"/>
        <v>10</v>
      </c>
    </row>
    <row r="42" spans="1:15" ht="12.75">
      <c r="A42" s="13" t="s">
        <v>203</v>
      </c>
      <c r="B42" s="14" t="s">
        <v>204</v>
      </c>
      <c r="C42" s="13">
        <v>1989</v>
      </c>
      <c r="D42" s="13" t="s">
        <v>20</v>
      </c>
      <c r="E42" s="13" t="s">
        <v>52</v>
      </c>
      <c r="F42" s="13" t="s">
        <v>72</v>
      </c>
      <c r="G42" s="40">
        <v>10</v>
      </c>
      <c r="H42" s="13"/>
      <c r="I42" s="40"/>
      <c r="J42" s="17"/>
      <c r="K42" s="17"/>
      <c r="L42" s="18">
        <f t="shared" si="0"/>
        <v>10</v>
      </c>
      <c r="M42" s="18">
        <f t="shared" si="1"/>
        <v>0</v>
      </c>
      <c r="N42" s="18">
        <f t="shared" si="2"/>
        <v>0</v>
      </c>
      <c r="O42" s="17">
        <f t="shared" si="3"/>
        <v>10</v>
      </c>
    </row>
    <row r="43" spans="1:15" ht="12.75">
      <c r="A43" s="13" t="s">
        <v>205</v>
      </c>
      <c r="B43" s="14" t="s">
        <v>206</v>
      </c>
      <c r="C43" s="13">
        <v>1988</v>
      </c>
      <c r="D43" s="13">
        <v>1</v>
      </c>
      <c r="E43" s="13" t="s">
        <v>89</v>
      </c>
      <c r="F43" s="13"/>
      <c r="G43" s="40"/>
      <c r="H43" s="13"/>
      <c r="I43" s="40"/>
      <c r="J43" s="17">
        <v>22</v>
      </c>
      <c r="K43" s="17">
        <v>9</v>
      </c>
      <c r="L43" s="18">
        <f t="shared" si="0"/>
        <v>0</v>
      </c>
      <c r="M43" s="18">
        <f t="shared" si="1"/>
        <v>0</v>
      </c>
      <c r="N43" s="18">
        <f t="shared" si="2"/>
        <v>9</v>
      </c>
      <c r="O43" s="17">
        <f t="shared" si="3"/>
        <v>9</v>
      </c>
    </row>
    <row r="44" spans="1:15" ht="12.75">
      <c r="A44" s="13" t="s">
        <v>207</v>
      </c>
      <c r="B44" s="14" t="s">
        <v>208</v>
      </c>
      <c r="C44" s="13">
        <v>1997</v>
      </c>
      <c r="D44" s="13" t="s">
        <v>20</v>
      </c>
      <c r="E44" s="13" t="s">
        <v>77</v>
      </c>
      <c r="F44" s="13"/>
      <c r="G44" s="40"/>
      <c r="H44" s="13">
        <v>22</v>
      </c>
      <c r="I44" s="40">
        <v>9</v>
      </c>
      <c r="J44" s="17"/>
      <c r="K44" s="17"/>
      <c r="L44" s="18">
        <f t="shared" si="0"/>
        <v>0</v>
      </c>
      <c r="M44" s="18">
        <f t="shared" si="1"/>
        <v>9</v>
      </c>
      <c r="N44" s="18">
        <f t="shared" si="2"/>
        <v>0</v>
      </c>
      <c r="O44" s="17">
        <f t="shared" si="3"/>
        <v>9</v>
      </c>
    </row>
    <row r="45" spans="1:15" ht="12.75">
      <c r="A45" s="13" t="s">
        <v>209</v>
      </c>
      <c r="B45" s="14" t="s">
        <v>210</v>
      </c>
      <c r="C45" s="13">
        <v>1998</v>
      </c>
      <c r="D45" s="13" t="s">
        <v>20</v>
      </c>
      <c r="E45" s="13" t="s">
        <v>89</v>
      </c>
      <c r="F45" s="13"/>
      <c r="G45" s="40"/>
      <c r="H45" s="13"/>
      <c r="I45" s="40"/>
      <c r="J45" s="17">
        <v>23</v>
      </c>
      <c r="K45" s="17">
        <v>8</v>
      </c>
      <c r="L45" s="18">
        <f t="shared" si="0"/>
        <v>0</v>
      </c>
      <c r="M45" s="18">
        <f t="shared" si="1"/>
        <v>0</v>
      </c>
      <c r="N45" s="18">
        <f t="shared" si="2"/>
        <v>8</v>
      </c>
      <c r="O45" s="17">
        <f t="shared" si="3"/>
        <v>8</v>
      </c>
    </row>
    <row r="46" spans="1:15" ht="12.75">
      <c r="A46" s="13" t="s">
        <v>211</v>
      </c>
      <c r="B46" s="14" t="s">
        <v>212</v>
      </c>
      <c r="C46" s="13">
        <v>1995</v>
      </c>
      <c r="D46" s="13">
        <v>1</v>
      </c>
      <c r="E46" s="13" t="s">
        <v>91</v>
      </c>
      <c r="F46" s="13"/>
      <c r="G46" s="40"/>
      <c r="H46" s="13">
        <v>23</v>
      </c>
      <c r="I46" s="40">
        <v>8</v>
      </c>
      <c r="J46" s="17"/>
      <c r="K46" s="17"/>
      <c r="L46" s="18">
        <f t="shared" si="0"/>
        <v>0</v>
      </c>
      <c r="M46" s="18">
        <f t="shared" si="1"/>
        <v>8</v>
      </c>
      <c r="N46" s="18">
        <f t="shared" si="2"/>
        <v>0</v>
      </c>
      <c r="O46" s="17">
        <f t="shared" si="3"/>
        <v>8</v>
      </c>
    </row>
    <row r="47" spans="1:15" ht="12.75">
      <c r="A47" s="13" t="s">
        <v>213</v>
      </c>
      <c r="B47" s="14" t="s">
        <v>112</v>
      </c>
      <c r="C47" s="13">
        <v>2000</v>
      </c>
      <c r="D47" s="13" t="s">
        <v>20</v>
      </c>
      <c r="E47" s="13" t="s">
        <v>21</v>
      </c>
      <c r="F47" s="13"/>
      <c r="G47" s="40"/>
      <c r="H47" s="13"/>
      <c r="I47" s="40"/>
      <c r="J47" s="17">
        <v>24</v>
      </c>
      <c r="K47" s="17">
        <v>7</v>
      </c>
      <c r="L47" s="18">
        <f t="shared" si="0"/>
        <v>0</v>
      </c>
      <c r="M47" s="18">
        <f t="shared" si="1"/>
        <v>0</v>
      </c>
      <c r="N47" s="18">
        <f t="shared" si="2"/>
        <v>7</v>
      </c>
      <c r="O47" s="17">
        <f t="shared" si="3"/>
        <v>7</v>
      </c>
    </row>
    <row r="48" spans="1:15" ht="12.75">
      <c r="A48" s="13" t="s">
        <v>214</v>
      </c>
      <c r="B48" s="14" t="s">
        <v>215</v>
      </c>
      <c r="C48" s="13">
        <v>1988</v>
      </c>
      <c r="D48" s="13" t="s">
        <v>20</v>
      </c>
      <c r="E48" s="13" t="s">
        <v>63</v>
      </c>
      <c r="F48" s="13" t="s">
        <v>115</v>
      </c>
      <c r="G48" s="40">
        <v>7</v>
      </c>
      <c r="H48" s="13"/>
      <c r="I48" s="40"/>
      <c r="J48" s="17"/>
      <c r="K48" s="17"/>
      <c r="L48" s="18">
        <f t="shared" si="0"/>
        <v>7</v>
      </c>
      <c r="M48" s="18">
        <f t="shared" si="1"/>
        <v>0</v>
      </c>
      <c r="N48" s="18">
        <f t="shared" si="2"/>
        <v>0</v>
      </c>
      <c r="O48" s="17">
        <f t="shared" si="3"/>
        <v>7</v>
      </c>
    </row>
    <row r="49" spans="1:15" ht="12.75">
      <c r="A49" s="13" t="s">
        <v>216</v>
      </c>
      <c r="B49" s="14" t="s">
        <v>47</v>
      </c>
      <c r="C49" s="13">
        <v>1996</v>
      </c>
      <c r="D49" s="13" t="s">
        <v>23</v>
      </c>
      <c r="E49" s="13" t="s">
        <v>89</v>
      </c>
      <c r="F49" s="13"/>
      <c r="G49" s="40"/>
      <c r="H49" s="13"/>
      <c r="I49" s="40"/>
      <c r="J49" s="17">
        <v>25</v>
      </c>
      <c r="K49" s="17">
        <v>6</v>
      </c>
      <c r="L49" s="18">
        <f t="shared" si="0"/>
        <v>0</v>
      </c>
      <c r="M49" s="18">
        <f t="shared" si="1"/>
        <v>0</v>
      </c>
      <c r="N49" s="18">
        <f t="shared" si="2"/>
        <v>6</v>
      </c>
      <c r="O49" s="17">
        <f t="shared" si="3"/>
        <v>6</v>
      </c>
    </row>
    <row r="50" spans="1:15" ht="12.75">
      <c r="A50" s="13" t="s">
        <v>217</v>
      </c>
      <c r="B50" s="14" t="s">
        <v>218</v>
      </c>
      <c r="C50" s="13">
        <v>1986</v>
      </c>
      <c r="D50" s="13" t="s">
        <v>23</v>
      </c>
      <c r="E50" s="13" t="s">
        <v>63</v>
      </c>
      <c r="F50" s="13" t="s">
        <v>59</v>
      </c>
      <c r="G50" s="40">
        <v>6</v>
      </c>
      <c r="H50" s="13"/>
      <c r="I50" s="40"/>
      <c r="J50" s="17"/>
      <c r="K50" s="17"/>
      <c r="L50" s="18">
        <f t="shared" si="0"/>
        <v>6</v>
      </c>
      <c r="M50" s="18">
        <f t="shared" si="1"/>
        <v>0</v>
      </c>
      <c r="N50" s="18">
        <f t="shared" si="2"/>
        <v>0</v>
      </c>
      <c r="O50" s="17">
        <f t="shared" si="3"/>
        <v>6</v>
      </c>
    </row>
    <row r="51" spans="1:15" ht="12.75">
      <c r="A51" s="13" t="s">
        <v>219</v>
      </c>
      <c r="B51" s="14" t="s">
        <v>220</v>
      </c>
      <c r="C51" s="13">
        <v>1994</v>
      </c>
      <c r="D51" s="13" t="s">
        <v>23</v>
      </c>
      <c r="E51" s="13" t="s">
        <v>91</v>
      </c>
      <c r="F51" s="13"/>
      <c r="G51" s="40"/>
      <c r="H51" s="13">
        <v>24</v>
      </c>
      <c r="I51" s="40">
        <v>4</v>
      </c>
      <c r="J51" s="17">
        <v>30</v>
      </c>
      <c r="K51" s="17">
        <v>1</v>
      </c>
      <c r="L51" s="18">
        <f t="shared" si="0"/>
        <v>0</v>
      </c>
      <c r="M51" s="18">
        <f t="shared" si="1"/>
        <v>4</v>
      </c>
      <c r="N51" s="18">
        <f t="shared" si="2"/>
        <v>1</v>
      </c>
      <c r="O51" s="17">
        <f t="shared" si="3"/>
        <v>5</v>
      </c>
    </row>
    <row r="52" spans="1:15" ht="12.75">
      <c r="A52" s="13" t="s">
        <v>221</v>
      </c>
      <c r="B52" s="14" t="s">
        <v>222</v>
      </c>
      <c r="C52" s="13">
        <v>1994</v>
      </c>
      <c r="D52" s="13">
        <v>1</v>
      </c>
      <c r="E52" s="13" t="s">
        <v>223</v>
      </c>
      <c r="F52" s="13"/>
      <c r="G52" s="40"/>
      <c r="H52" s="13"/>
      <c r="I52" s="40"/>
      <c r="J52" s="17">
        <v>27</v>
      </c>
      <c r="K52" s="17">
        <v>4</v>
      </c>
      <c r="L52" s="18">
        <f t="shared" si="0"/>
        <v>0</v>
      </c>
      <c r="M52" s="18">
        <f t="shared" si="1"/>
        <v>0</v>
      </c>
      <c r="N52" s="18">
        <f t="shared" si="2"/>
        <v>4</v>
      </c>
      <c r="O52" s="17">
        <f t="shared" si="3"/>
        <v>4</v>
      </c>
    </row>
    <row r="53" spans="1:15" ht="12.75">
      <c r="A53" s="13" t="s">
        <v>224</v>
      </c>
      <c r="B53" s="14" t="s">
        <v>225</v>
      </c>
      <c r="C53" s="13">
        <v>1991</v>
      </c>
      <c r="D53" s="13" t="s">
        <v>23</v>
      </c>
      <c r="E53" s="13" t="s">
        <v>176</v>
      </c>
      <c r="F53" s="13"/>
      <c r="G53" s="40"/>
      <c r="H53" s="13">
        <v>24</v>
      </c>
      <c r="I53" s="40">
        <v>4</v>
      </c>
      <c r="J53" s="17"/>
      <c r="K53" s="17"/>
      <c r="L53" s="18">
        <f t="shared" si="0"/>
        <v>0</v>
      </c>
      <c r="M53" s="18">
        <f t="shared" si="1"/>
        <v>4</v>
      </c>
      <c r="N53" s="18">
        <f t="shared" si="2"/>
        <v>0</v>
      </c>
      <c r="O53" s="17">
        <f t="shared" si="3"/>
        <v>4</v>
      </c>
    </row>
    <row r="54" spans="1:15" ht="12.75">
      <c r="A54" s="13" t="s">
        <v>224</v>
      </c>
      <c r="B54" s="14" t="s">
        <v>226</v>
      </c>
      <c r="C54" s="13">
        <v>1983</v>
      </c>
      <c r="D54" s="13" t="s">
        <v>23</v>
      </c>
      <c r="E54" s="13" t="s">
        <v>176</v>
      </c>
      <c r="F54" s="13"/>
      <c r="G54" s="40"/>
      <c r="H54" s="13">
        <v>24</v>
      </c>
      <c r="I54" s="40">
        <v>4</v>
      </c>
      <c r="J54" s="17"/>
      <c r="K54" s="17"/>
      <c r="L54" s="18">
        <f t="shared" si="0"/>
        <v>0</v>
      </c>
      <c r="M54" s="18">
        <f t="shared" si="1"/>
        <v>4</v>
      </c>
      <c r="N54" s="18">
        <f t="shared" si="2"/>
        <v>0</v>
      </c>
      <c r="O54" s="17">
        <f t="shared" si="3"/>
        <v>4</v>
      </c>
    </row>
    <row r="55" spans="1:15" ht="12.75">
      <c r="A55" s="13" t="s">
        <v>224</v>
      </c>
      <c r="B55" s="14" t="s">
        <v>227</v>
      </c>
      <c r="C55" s="13">
        <v>1987</v>
      </c>
      <c r="D55" s="13" t="s">
        <v>20</v>
      </c>
      <c r="E55" s="13" t="s">
        <v>176</v>
      </c>
      <c r="F55" s="13"/>
      <c r="G55" s="40"/>
      <c r="H55" s="13">
        <v>24</v>
      </c>
      <c r="I55" s="40">
        <v>4</v>
      </c>
      <c r="J55" s="17"/>
      <c r="K55" s="17"/>
      <c r="L55" s="18">
        <f t="shared" si="0"/>
        <v>0</v>
      </c>
      <c r="M55" s="18">
        <f t="shared" si="1"/>
        <v>4</v>
      </c>
      <c r="N55" s="18">
        <f t="shared" si="2"/>
        <v>0</v>
      </c>
      <c r="O55" s="17">
        <f t="shared" si="3"/>
        <v>4</v>
      </c>
    </row>
    <row r="56" spans="1:15" ht="12.75">
      <c r="A56" s="13" t="s">
        <v>224</v>
      </c>
      <c r="B56" s="14" t="s">
        <v>228</v>
      </c>
      <c r="C56" s="13">
        <v>1988</v>
      </c>
      <c r="D56" s="13">
        <v>1</v>
      </c>
      <c r="E56" s="13" t="s">
        <v>229</v>
      </c>
      <c r="F56" s="13"/>
      <c r="G56" s="40"/>
      <c r="H56" s="13">
        <v>24</v>
      </c>
      <c r="I56" s="40">
        <v>4</v>
      </c>
      <c r="J56" s="17"/>
      <c r="K56" s="17"/>
      <c r="L56" s="18">
        <f t="shared" si="0"/>
        <v>0</v>
      </c>
      <c r="M56" s="18">
        <f t="shared" si="1"/>
        <v>4</v>
      </c>
      <c r="N56" s="18">
        <f t="shared" si="2"/>
        <v>0</v>
      </c>
      <c r="O56" s="17">
        <f t="shared" si="3"/>
        <v>4</v>
      </c>
    </row>
    <row r="57" spans="1:15" ht="12.75">
      <c r="A57" s="13" t="s">
        <v>230</v>
      </c>
      <c r="B57" s="14" t="s">
        <v>231</v>
      </c>
      <c r="C57" s="13">
        <v>1982</v>
      </c>
      <c r="D57" s="13" t="s">
        <v>20</v>
      </c>
      <c r="E57" s="13" t="s">
        <v>52</v>
      </c>
      <c r="F57" s="13" t="s">
        <v>187</v>
      </c>
      <c r="G57" s="40">
        <v>4</v>
      </c>
      <c r="H57" s="13"/>
      <c r="I57" s="40"/>
      <c r="J57" s="17"/>
      <c r="K57" s="17"/>
      <c r="L57" s="18">
        <f t="shared" si="0"/>
        <v>4</v>
      </c>
      <c r="M57" s="18">
        <f t="shared" si="1"/>
        <v>0</v>
      </c>
      <c r="N57" s="18">
        <f t="shared" si="2"/>
        <v>0</v>
      </c>
      <c r="O57" s="17">
        <f t="shared" si="3"/>
        <v>4</v>
      </c>
    </row>
    <row r="58" spans="1:15" ht="12.75">
      <c r="A58" s="13" t="s">
        <v>232</v>
      </c>
      <c r="B58" s="14" t="s">
        <v>233</v>
      </c>
      <c r="C58" s="13">
        <v>1987</v>
      </c>
      <c r="D58" s="13">
        <v>1</v>
      </c>
      <c r="E58" s="13" t="s">
        <v>234</v>
      </c>
      <c r="F58" s="13"/>
      <c r="G58" s="40"/>
      <c r="H58" s="13"/>
      <c r="I58" s="40"/>
      <c r="J58" s="17">
        <v>28</v>
      </c>
      <c r="K58" s="17">
        <v>3</v>
      </c>
      <c r="L58" s="18">
        <f t="shared" si="0"/>
        <v>0</v>
      </c>
      <c r="M58" s="18">
        <f t="shared" si="1"/>
        <v>0</v>
      </c>
      <c r="N58" s="18">
        <f t="shared" si="2"/>
        <v>3</v>
      </c>
      <c r="O58" s="17">
        <f t="shared" si="3"/>
        <v>3</v>
      </c>
    </row>
    <row r="59" spans="1:15" ht="12.75">
      <c r="A59" s="13" t="s">
        <v>235</v>
      </c>
      <c r="B59" s="14" t="s">
        <v>236</v>
      </c>
      <c r="C59" s="13">
        <v>1997</v>
      </c>
      <c r="D59" s="13" t="s">
        <v>22</v>
      </c>
      <c r="E59" s="13" t="s">
        <v>77</v>
      </c>
      <c r="F59" s="13">
        <v>28</v>
      </c>
      <c r="G59" s="40">
        <v>3</v>
      </c>
      <c r="H59" s="13"/>
      <c r="I59" s="40"/>
      <c r="J59" s="17"/>
      <c r="K59" s="17"/>
      <c r="L59" s="18">
        <f t="shared" si="0"/>
        <v>3</v>
      </c>
      <c r="M59" s="18">
        <f t="shared" si="1"/>
        <v>0</v>
      </c>
      <c r="N59" s="18">
        <f t="shared" si="2"/>
        <v>0</v>
      </c>
      <c r="O59" s="17">
        <f t="shared" si="3"/>
        <v>3</v>
      </c>
    </row>
    <row r="60" spans="1:15" ht="12.75">
      <c r="A60" s="13" t="s">
        <v>237</v>
      </c>
      <c r="B60" s="14" t="s">
        <v>238</v>
      </c>
      <c r="C60" s="13">
        <v>1992</v>
      </c>
      <c r="D60" s="13" t="s">
        <v>20</v>
      </c>
      <c r="E60" s="13" t="s">
        <v>239</v>
      </c>
      <c r="F60" s="13"/>
      <c r="G60" s="40"/>
      <c r="H60" s="13"/>
      <c r="I60" s="40"/>
      <c r="J60" s="17">
        <v>29</v>
      </c>
      <c r="K60" s="17">
        <v>2</v>
      </c>
      <c r="L60" s="18">
        <f t="shared" si="0"/>
        <v>0</v>
      </c>
      <c r="M60" s="18">
        <f t="shared" si="1"/>
        <v>0</v>
      </c>
      <c r="N60" s="18">
        <f t="shared" si="2"/>
        <v>2</v>
      </c>
      <c r="O60" s="17">
        <f t="shared" si="3"/>
        <v>2</v>
      </c>
    </row>
    <row r="61" spans="1:15" ht="12.75">
      <c r="A61" s="13" t="s">
        <v>240</v>
      </c>
      <c r="B61" s="14" t="s">
        <v>241</v>
      </c>
      <c r="C61" s="13">
        <v>1983</v>
      </c>
      <c r="D61" s="13" t="s">
        <v>32</v>
      </c>
      <c r="E61" s="13" t="s">
        <v>77</v>
      </c>
      <c r="F61" s="13">
        <v>29</v>
      </c>
      <c r="G61" s="40">
        <v>2</v>
      </c>
      <c r="H61" s="13"/>
      <c r="I61" s="40"/>
      <c r="J61" s="17"/>
      <c r="K61" s="17"/>
      <c r="L61" s="18">
        <f t="shared" si="0"/>
        <v>2</v>
      </c>
      <c r="M61" s="18">
        <f t="shared" si="1"/>
        <v>0</v>
      </c>
      <c r="N61" s="18">
        <f t="shared" si="2"/>
        <v>0</v>
      </c>
      <c r="O61" s="17">
        <f t="shared" si="3"/>
        <v>2</v>
      </c>
    </row>
    <row r="62" spans="1:15" ht="12.75">
      <c r="A62" s="13" t="s">
        <v>242</v>
      </c>
      <c r="B62" s="14" t="s">
        <v>243</v>
      </c>
      <c r="C62" s="13">
        <v>1993</v>
      </c>
      <c r="D62" s="13" t="s">
        <v>32</v>
      </c>
      <c r="E62" s="13" t="s">
        <v>77</v>
      </c>
      <c r="F62" s="13">
        <v>30</v>
      </c>
      <c r="G62" s="40">
        <v>1</v>
      </c>
      <c r="H62" s="13"/>
      <c r="I62" s="40"/>
      <c r="J62" s="17"/>
      <c r="K62" s="17"/>
      <c r="L62" s="18">
        <f t="shared" si="0"/>
        <v>1</v>
      </c>
      <c r="M62" s="18">
        <f t="shared" si="1"/>
        <v>0</v>
      </c>
      <c r="N62" s="18">
        <f t="shared" si="2"/>
        <v>0</v>
      </c>
      <c r="O62" s="17">
        <f t="shared" si="3"/>
        <v>1</v>
      </c>
    </row>
  </sheetData>
  <sheetProtection selectLockedCells="1" selectUnlockedCells="1"/>
  <mergeCells count="15">
    <mergeCell ref="A1:P1"/>
    <mergeCell ref="A2:P2"/>
    <mergeCell ref="A4:A5"/>
    <mergeCell ref="B4:B5"/>
    <mergeCell ref="C4:C5"/>
    <mergeCell ref="D4:D5"/>
    <mergeCell ref="E4:E5"/>
    <mergeCell ref="F4:G4"/>
    <mergeCell ref="H4:I4"/>
    <mergeCell ref="J4:K4"/>
    <mergeCell ref="O4:O5"/>
    <mergeCell ref="P4:P5"/>
    <mergeCell ref="F5:G5"/>
    <mergeCell ref="H5:I5"/>
    <mergeCell ref="J5:K5"/>
  </mergeCells>
  <printOptions horizontalCentered="1" verticalCentered="1"/>
  <pageMargins left="0.49027777777777776" right="0.2902777777777778" top="0.31527777777777777" bottom="1.479861111111111" header="0.5118055555555555" footer="0.8597222222222223"/>
  <pageSetup fitToHeight="1" fitToWidth="1" horizontalDpi="300" verticalDpi="300" orientation="portrait" paperSize="9"/>
  <headerFooter alignWithMargins="0">
    <oddFooter>&amp;LГлавный судья (ССМК):
Главный секретарь (ССВК):&amp;RЕ.И. Левин
А.Ю. Яговкин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workbookViewId="0" topLeftCell="A1">
      <selection activeCell="A2" sqref="A2"/>
    </sheetView>
  </sheetViews>
  <sheetFormatPr defaultColWidth="9.00390625" defaultRowHeight="12.75"/>
  <cols>
    <col min="1" max="1" width="6.25390625" style="1" customWidth="1"/>
    <col min="2" max="2" width="21.625" style="1" customWidth="1"/>
    <col min="3" max="3" width="5.00390625" style="1" customWidth="1"/>
    <col min="4" max="4" width="0" style="1" hidden="1" customWidth="1"/>
    <col min="5" max="5" width="24.00390625" style="1" customWidth="1"/>
    <col min="6" max="11" width="5.625" style="1" customWidth="1"/>
    <col min="12" max="14" width="0" style="1" hidden="1" customWidth="1"/>
    <col min="15" max="15" width="9.125" style="1" customWidth="1"/>
    <col min="16" max="16" width="8.75390625" style="1" customWidth="1"/>
    <col min="17" max="16384" width="9.125" style="1" customWidth="1"/>
  </cols>
  <sheetData>
    <row r="1" spans="1:247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.75">
      <c r="A2" s="3" t="s">
        <v>244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2.75" customHeight="1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  <c r="F4" s="7" t="s">
        <v>7</v>
      </c>
      <c r="G4" s="7"/>
      <c r="H4" s="7" t="s">
        <v>8</v>
      </c>
      <c r="I4" s="7"/>
      <c r="J4" s="7" t="s">
        <v>9</v>
      </c>
      <c r="K4" s="7"/>
      <c r="L4" s="8" t="s">
        <v>7</v>
      </c>
      <c r="M4" s="8" t="s">
        <v>8</v>
      </c>
      <c r="N4" s="8" t="s">
        <v>9</v>
      </c>
      <c r="O4" s="9" t="s">
        <v>12</v>
      </c>
      <c r="P4" s="10" t="s">
        <v>13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2.75">
      <c r="A5" s="4"/>
      <c r="B5" s="5"/>
      <c r="C5" s="4"/>
      <c r="D5" s="4"/>
      <c r="E5" s="6"/>
      <c r="F5" s="11" t="s">
        <v>15</v>
      </c>
      <c r="G5" s="11"/>
      <c r="H5" s="11" t="s">
        <v>17</v>
      </c>
      <c r="I5" s="11"/>
      <c r="J5" s="11" t="s">
        <v>18</v>
      </c>
      <c r="K5" s="11"/>
      <c r="L5" s="12"/>
      <c r="M5" s="12"/>
      <c r="N5" s="12"/>
      <c r="O5" s="9"/>
      <c r="P5" s="10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56" s="19" customFormat="1" ht="12.75">
      <c r="A6" s="13">
        <v>1</v>
      </c>
      <c r="B6" s="14" t="s">
        <v>245</v>
      </c>
      <c r="C6" s="13">
        <v>1989</v>
      </c>
      <c r="D6" s="13" t="s">
        <v>34</v>
      </c>
      <c r="E6" s="13" t="s">
        <v>77</v>
      </c>
      <c r="F6" s="13">
        <v>1</v>
      </c>
      <c r="G6" s="40">
        <v>100</v>
      </c>
      <c r="H6" s="13">
        <v>1</v>
      </c>
      <c r="I6" s="40">
        <v>98</v>
      </c>
      <c r="J6" s="17">
        <v>2</v>
      </c>
      <c r="K6" s="17">
        <v>80</v>
      </c>
      <c r="L6" s="18">
        <f aca="true" t="shared" si="0" ref="L6:L54">G6</f>
        <v>100</v>
      </c>
      <c r="M6" s="18">
        <f aca="true" t="shared" si="1" ref="M6:M54">I6</f>
        <v>98</v>
      </c>
      <c r="N6" s="18">
        <f aca="true" t="shared" si="2" ref="N6:N54">K6</f>
        <v>80</v>
      </c>
      <c r="O6" s="17">
        <f aca="true" t="shared" si="3" ref="O6:O54">LARGE(L6:N6,1)+LARGE(L6:N6,2)</f>
        <v>198</v>
      </c>
      <c r="P6" s="16" t="s">
        <v>23</v>
      </c>
      <c r="IN6" s="1"/>
      <c r="IO6" s="1"/>
      <c r="IP6" s="1"/>
      <c r="IQ6" s="1"/>
      <c r="IR6" s="1"/>
      <c r="IS6" s="1"/>
      <c r="IT6" s="1"/>
      <c r="IU6" s="1"/>
      <c r="IV6" s="1"/>
    </row>
    <row r="7" spans="1:256" s="19" customFormat="1" ht="12.75">
      <c r="A7" s="13">
        <v>2</v>
      </c>
      <c r="B7" s="14" t="s">
        <v>246</v>
      </c>
      <c r="C7" s="13">
        <v>1989</v>
      </c>
      <c r="D7" s="13" t="s">
        <v>23</v>
      </c>
      <c r="E7" s="13" t="s">
        <v>63</v>
      </c>
      <c r="F7" s="13">
        <v>9</v>
      </c>
      <c r="G7" s="40">
        <v>37</v>
      </c>
      <c r="H7" s="13">
        <v>2</v>
      </c>
      <c r="I7" s="40">
        <v>78</v>
      </c>
      <c r="J7" s="17">
        <v>3</v>
      </c>
      <c r="K7" s="17">
        <v>65</v>
      </c>
      <c r="L7" s="18">
        <f t="shared" si="0"/>
        <v>37</v>
      </c>
      <c r="M7" s="18">
        <f t="shared" si="1"/>
        <v>78</v>
      </c>
      <c r="N7" s="18">
        <f t="shared" si="2"/>
        <v>65</v>
      </c>
      <c r="O7" s="17">
        <f t="shared" si="3"/>
        <v>143</v>
      </c>
      <c r="P7" s="16" t="s">
        <v>23</v>
      </c>
      <c r="IN7" s="1"/>
      <c r="IO7" s="1"/>
      <c r="IP7" s="1"/>
      <c r="IQ7" s="1"/>
      <c r="IR7" s="1"/>
      <c r="IS7" s="1"/>
      <c r="IT7" s="1"/>
      <c r="IU7" s="1"/>
      <c r="IV7" s="1"/>
    </row>
    <row r="8" spans="1:16" ht="12.75">
      <c r="A8" s="13">
        <v>3</v>
      </c>
      <c r="B8" s="14" t="s">
        <v>133</v>
      </c>
      <c r="C8" s="13">
        <v>1993</v>
      </c>
      <c r="D8" s="13" t="s">
        <v>23</v>
      </c>
      <c r="E8" s="13" t="s">
        <v>82</v>
      </c>
      <c r="F8" s="13">
        <v>24</v>
      </c>
      <c r="G8" s="40">
        <v>7</v>
      </c>
      <c r="H8" s="13">
        <v>3</v>
      </c>
      <c r="I8" s="40">
        <v>63</v>
      </c>
      <c r="J8" s="17">
        <v>5</v>
      </c>
      <c r="K8" s="17">
        <v>51</v>
      </c>
      <c r="L8" s="18">
        <f t="shared" si="0"/>
        <v>7</v>
      </c>
      <c r="M8" s="18">
        <f t="shared" si="1"/>
        <v>63</v>
      </c>
      <c r="N8" s="18">
        <f t="shared" si="2"/>
        <v>51</v>
      </c>
      <c r="O8" s="17">
        <f t="shared" si="3"/>
        <v>114</v>
      </c>
      <c r="P8" s="16" t="s">
        <v>23</v>
      </c>
    </row>
    <row r="9" spans="1:16" ht="12.75">
      <c r="A9" s="13">
        <v>4</v>
      </c>
      <c r="B9" s="14" t="s">
        <v>148</v>
      </c>
      <c r="C9" s="13">
        <v>1998</v>
      </c>
      <c r="D9" s="13" t="s">
        <v>20</v>
      </c>
      <c r="E9" s="13" t="s">
        <v>25</v>
      </c>
      <c r="F9" s="13">
        <v>4</v>
      </c>
      <c r="G9" s="40">
        <v>55</v>
      </c>
      <c r="H9" s="13">
        <v>4</v>
      </c>
      <c r="I9" s="40">
        <v>53</v>
      </c>
      <c r="J9" s="17">
        <v>7</v>
      </c>
      <c r="K9" s="17">
        <v>43</v>
      </c>
      <c r="L9" s="18">
        <f t="shared" si="0"/>
        <v>55</v>
      </c>
      <c r="M9" s="18">
        <f t="shared" si="1"/>
        <v>53</v>
      </c>
      <c r="N9" s="18">
        <f t="shared" si="2"/>
        <v>43</v>
      </c>
      <c r="O9" s="17">
        <f t="shared" si="3"/>
        <v>108</v>
      </c>
      <c r="P9" s="16" t="s">
        <v>23</v>
      </c>
    </row>
    <row r="10" spans="1:16" ht="12.75">
      <c r="A10" s="13">
        <v>5</v>
      </c>
      <c r="B10" s="14" t="s">
        <v>247</v>
      </c>
      <c r="C10" s="13">
        <v>2000</v>
      </c>
      <c r="D10" s="13" t="s">
        <v>20</v>
      </c>
      <c r="E10" s="13" t="s">
        <v>25</v>
      </c>
      <c r="F10" s="13"/>
      <c r="G10" s="40"/>
      <c r="H10" s="13"/>
      <c r="I10" s="40"/>
      <c r="J10" s="17">
        <v>1</v>
      </c>
      <c r="K10" s="17">
        <v>100</v>
      </c>
      <c r="L10" s="18">
        <f t="shared" si="0"/>
        <v>0</v>
      </c>
      <c r="M10" s="18">
        <f t="shared" si="1"/>
        <v>0</v>
      </c>
      <c r="N10" s="18">
        <f t="shared" si="2"/>
        <v>100</v>
      </c>
      <c r="O10" s="17">
        <f t="shared" si="3"/>
        <v>100</v>
      </c>
      <c r="P10" s="17" t="s">
        <v>20</v>
      </c>
    </row>
    <row r="11" spans="1:16" ht="12.75">
      <c r="A11" s="13">
        <v>6</v>
      </c>
      <c r="B11" s="14" t="s">
        <v>122</v>
      </c>
      <c r="C11" s="13">
        <v>1997</v>
      </c>
      <c r="D11" s="13" t="s">
        <v>23</v>
      </c>
      <c r="E11" s="13" t="s">
        <v>25</v>
      </c>
      <c r="F11" s="13">
        <v>10</v>
      </c>
      <c r="G11" s="40">
        <v>32.5</v>
      </c>
      <c r="H11" s="13"/>
      <c r="I11" s="40"/>
      <c r="J11" s="17">
        <v>4</v>
      </c>
      <c r="K11" s="17">
        <v>55</v>
      </c>
      <c r="L11" s="18">
        <f t="shared" si="0"/>
        <v>32.5</v>
      </c>
      <c r="M11" s="18">
        <f t="shared" si="1"/>
        <v>0</v>
      </c>
      <c r="N11" s="18">
        <f t="shared" si="2"/>
        <v>55</v>
      </c>
      <c r="O11" s="17">
        <f t="shared" si="3"/>
        <v>87.5</v>
      </c>
      <c r="P11" s="17" t="s">
        <v>20</v>
      </c>
    </row>
    <row r="12" spans="1:16" ht="12.75">
      <c r="A12" s="13">
        <v>7</v>
      </c>
      <c r="B12" s="14" t="s">
        <v>248</v>
      </c>
      <c r="C12" s="13">
        <v>1996</v>
      </c>
      <c r="D12" s="13" t="s">
        <v>23</v>
      </c>
      <c r="E12" s="13" t="s">
        <v>77</v>
      </c>
      <c r="F12" s="13">
        <v>3</v>
      </c>
      <c r="G12" s="40">
        <v>65</v>
      </c>
      <c r="H12" s="13">
        <v>15</v>
      </c>
      <c r="I12" s="40">
        <v>20</v>
      </c>
      <c r="J12" s="17"/>
      <c r="K12" s="17"/>
      <c r="L12" s="18">
        <f t="shared" si="0"/>
        <v>65</v>
      </c>
      <c r="M12" s="18">
        <f t="shared" si="1"/>
        <v>20</v>
      </c>
      <c r="N12" s="18">
        <f t="shared" si="2"/>
        <v>0</v>
      </c>
      <c r="O12" s="17">
        <f t="shared" si="3"/>
        <v>85</v>
      </c>
      <c r="P12" s="17" t="s">
        <v>20</v>
      </c>
    </row>
    <row r="13" spans="1:16" ht="12.75">
      <c r="A13" s="13">
        <v>8</v>
      </c>
      <c r="B13" s="14" t="s">
        <v>249</v>
      </c>
      <c r="C13" s="13">
        <v>1995</v>
      </c>
      <c r="D13" s="13" t="s">
        <v>20</v>
      </c>
      <c r="E13" s="13" t="s">
        <v>63</v>
      </c>
      <c r="F13" s="13">
        <v>6</v>
      </c>
      <c r="G13" s="40">
        <v>47</v>
      </c>
      <c r="H13" s="13">
        <v>9</v>
      </c>
      <c r="I13" s="40">
        <v>35</v>
      </c>
      <c r="J13" s="17"/>
      <c r="K13" s="17"/>
      <c r="L13" s="18">
        <f t="shared" si="0"/>
        <v>47</v>
      </c>
      <c r="M13" s="18">
        <f t="shared" si="1"/>
        <v>35</v>
      </c>
      <c r="N13" s="18">
        <f t="shared" si="2"/>
        <v>0</v>
      </c>
      <c r="O13" s="17">
        <f t="shared" si="3"/>
        <v>82</v>
      </c>
      <c r="P13" s="17" t="s">
        <v>20</v>
      </c>
    </row>
    <row r="14" spans="1:16" ht="12.75">
      <c r="A14" s="13">
        <v>9</v>
      </c>
      <c r="B14" s="14" t="s">
        <v>250</v>
      </c>
      <c r="C14" s="13">
        <v>1976</v>
      </c>
      <c r="D14" s="13" t="s">
        <v>29</v>
      </c>
      <c r="E14" s="13" t="s">
        <v>63</v>
      </c>
      <c r="F14" s="13">
        <v>2</v>
      </c>
      <c r="G14" s="40">
        <v>80</v>
      </c>
      <c r="H14" s="13"/>
      <c r="I14" s="40"/>
      <c r="J14" s="17"/>
      <c r="K14" s="17"/>
      <c r="L14" s="18">
        <f t="shared" si="0"/>
        <v>80</v>
      </c>
      <c r="M14" s="18">
        <f t="shared" si="1"/>
        <v>0</v>
      </c>
      <c r="N14" s="18">
        <f t="shared" si="2"/>
        <v>0</v>
      </c>
      <c r="O14" s="17">
        <f t="shared" si="3"/>
        <v>80</v>
      </c>
      <c r="P14" s="17" t="s">
        <v>20</v>
      </c>
    </row>
    <row r="15" spans="1:16" ht="12.75">
      <c r="A15" s="13">
        <v>10</v>
      </c>
      <c r="B15" s="14" t="s">
        <v>131</v>
      </c>
      <c r="C15" s="13">
        <v>1993</v>
      </c>
      <c r="D15" s="13" t="s">
        <v>34</v>
      </c>
      <c r="E15" s="13" t="s">
        <v>63</v>
      </c>
      <c r="F15" s="13">
        <v>10</v>
      </c>
      <c r="G15" s="40">
        <v>32.5</v>
      </c>
      <c r="H15" s="13"/>
      <c r="I15" s="40"/>
      <c r="J15" s="17">
        <v>6</v>
      </c>
      <c r="K15" s="17">
        <v>47</v>
      </c>
      <c r="L15" s="18">
        <f t="shared" si="0"/>
        <v>32.5</v>
      </c>
      <c r="M15" s="18">
        <f t="shared" si="1"/>
        <v>0</v>
      </c>
      <c r="N15" s="18">
        <f t="shared" si="2"/>
        <v>47</v>
      </c>
      <c r="O15" s="17">
        <f t="shared" si="3"/>
        <v>79.5</v>
      </c>
      <c r="P15" s="17" t="s">
        <v>20</v>
      </c>
    </row>
    <row r="16" spans="1:16" ht="12.75">
      <c r="A16" s="13">
        <v>11</v>
      </c>
      <c r="B16" s="14" t="s">
        <v>251</v>
      </c>
      <c r="C16" s="13">
        <v>1987</v>
      </c>
      <c r="D16" s="13" t="s">
        <v>23</v>
      </c>
      <c r="E16" s="13" t="s">
        <v>37</v>
      </c>
      <c r="F16" s="13">
        <v>8</v>
      </c>
      <c r="G16" s="40">
        <v>40</v>
      </c>
      <c r="H16" s="13">
        <v>8</v>
      </c>
      <c r="I16" s="40">
        <v>38</v>
      </c>
      <c r="J16" s="17"/>
      <c r="K16" s="17"/>
      <c r="L16" s="18">
        <f t="shared" si="0"/>
        <v>40</v>
      </c>
      <c r="M16" s="18">
        <f t="shared" si="1"/>
        <v>38</v>
      </c>
      <c r="N16" s="18">
        <f t="shared" si="2"/>
        <v>0</v>
      </c>
      <c r="O16" s="17">
        <f t="shared" si="3"/>
        <v>78</v>
      </c>
      <c r="P16" s="17" t="s">
        <v>20</v>
      </c>
    </row>
    <row r="17" spans="1:16" ht="12.75">
      <c r="A17" s="13">
        <v>12</v>
      </c>
      <c r="B17" s="14" t="s">
        <v>252</v>
      </c>
      <c r="C17" s="13">
        <v>1996</v>
      </c>
      <c r="D17" s="13" t="s">
        <v>23</v>
      </c>
      <c r="E17" s="13" t="s">
        <v>25</v>
      </c>
      <c r="F17" s="13">
        <v>5</v>
      </c>
      <c r="G17" s="40">
        <v>51</v>
      </c>
      <c r="H17" s="13"/>
      <c r="I17" s="40"/>
      <c r="J17" s="17">
        <v>15</v>
      </c>
      <c r="K17" s="17">
        <v>22</v>
      </c>
      <c r="L17" s="18">
        <f t="shared" si="0"/>
        <v>51</v>
      </c>
      <c r="M17" s="18">
        <f t="shared" si="1"/>
        <v>0</v>
      </c>
      <c r="N17" s="18">
        <f t="shared" si="2"/>
        <v>22</v>
      </c>
      <c r="O17" s="17">
        <f t="shared" si="3"/>
        <v>73</v>
      </c>
      <c r="P17" s="17" t="s">
        <v>20</v>
      </c>
    </row>
    <row r="18" spans="1:15" ht="12.75">
      <c r="A18" s="13">
        <v>13</v>
      </c>
      <c r="B18" s="14" t="s">
        <v>253</v>
      </c>
      <c r="C18" s="13">
        <v>1995</v>
      </c>
      <c r="D18" s="13" t="s">
        <v>20</v>
      </c>
      <c r="E18" s="13" t="s">
        <v>82</v>
      </c>
      <c r="F18" s="13">
        <v>14</v>
      </c>
      <c r="G18" s="40">
        <v>24</v>
      </c>
      <c r="H18" s="13">
        <v>5</v>
      </c>
      <c r="I18" s="40">
        <v>49</v>
      </c>
      <c r="J18" s="17"/>
      <c r="K18" s="17"/>
      <c r="L18" s="18">
        <f t="shared" si="0"/>
        <v>24</v>
      </c>
      <c r="M18" s="18">
        <f t="shared" si="1"/>
        <v>49</v>
      </c>
      <c r="N18" s="18">
        <f t="shared" si="2"/>
        <v>0</v>
      </c>
      <c r="O18" s="17">
        <f t="shared" si="3"/>
        <v>73</v>
      </c>
    </row>
    <row r="19" spans="1:15" ht="12.75">
      <c r="A19" s="13">
        <v>14</v>
      </c>
      <c r="B19" s="14" t="s">
        <v>254</v>
      </c>
      <c r="C19" s="13">
        <v>1992</v>
      </c>
      <c r="D19" s="13" t="s">
        <v>23</v>
      </c>
      <c r="E19" s="13" t="s">
        <v>25</v>
      </c>
      <c r="F19" s="13">
        <v>7</v>
      </c>
      <c r="G19" s="40">
        <v>43</v>
      </c>
      <c r="H19" s="13"/>
      <c r="I19" s="40"/>
      <c r="J19" s="17">
        <v>12</v>
      </c>
      <c r="K19" s="17">
        <v>28</v>
      </c>
      <c r="L19" s="18">
        <f t="shared" si="0"/>
        <v>43</v>
      </c>
      <c r="M19" s="18">
        <f t="shared" si="1"/>
        <v>0</v>
      </c>
      <c r="N19" s="18">
        <f t="shared" si="2"/>
        <v>28</v>
      </c>
      <c r="O19" s="17">
        <f t="shared" si="3"/>
        <v>71</v>
      </c>
    </row>
    <row r="20" spans="1:15" ht="12.75">
      <c r="A20" s="13">
        <v>15</v>
      </c>
      <c r="B20" s="14" t="s">
        <v>149</v>
      </c>
      <c r="C20" s="13">
        <v>1993</v>
      </c>
      <c r="D20" s="13" t="s">
        <v>23</v>
      </c>
      <c r="E20" s="13" t="s">
        <v>30</v>
      </c>
      <c r="F20" s="13">
        <v>22</v>
      </c>
      <c r="G20" s="40">
        <v>9</v>
      </c>
      <c r="H20" s="13">
        <v>12</v>
      </c>
      <c r="I20" s="40">
        <v>26</v>
      </c>
      <c r="J20" s="17">
        <v>11</v>
      </c>
      <c r="K20" s="17">
        <v>31</v>
      </c>
      <c r="L20" s="18">
        <f t="shared" si="0"/>
        <v>9</v>
      </c>
      <c r="M20" s="18">
        <f t="shared" si="1"/>
        <v>26</v>
      </c>
      <c r="N20" s="18">
        <f t="shared" si="2"/>
        <v>31</v>
      </c>
      <c r="O20" s="17">
        <f t="shared" si="3"/>
        <v>57</v>
      </c>
    </row>
    <row r="21" spans="1:15" ht="12.75">
      <c r="A21" s="13">
        <v>16</v>
      </c>
      <c r="B21" s="14" t="s">
        <v>255</v>
      </c>
      <c r="C21" s="13">
        <v>1998</v>
      </c>
      <c r="D21" s="13" t="s">
        <v>20</v>
      </c>
      <c r="E21" s="13" t="s">
        <v>30</v>
      </c>
      <c r="F21" s="13"/>
      <c r="G21" s="40"/>
      <c r="H21" s="13">
        <v>10</v>
      </c>
      <c r="I21" s="40">
        <v>32</v>
      </c>
      <c r="J21" s="17">
        <v>14</v>
      </c>
      <c r="K21" s="17">
        <v>24</v>
      </c>
      <c r="L21" s="18">
        <f t="shared" si="0"/>
        <v>0</v>
      </c>
      <c r="M21" s="18">
        <f t="shared" si="1"/>
        <v>32</v>
      </c>
      <c r="N21" s="18">
        <f t="shared" si="2"/>
        <v>24</v>
      </c>
      <c r="O21" s="17">
        <f t="shared" si="3"/>
        <v>56</v>
      </c>
    </row>
    <row r="22" spans="1:15" ht="12.75">
      <c r="A22" s="13">
        <v>16</v>
      </c>
      <c r="B22" s="14" t="s">
        <v>256</v>
      </c>
      <c r="C22" s="13">
        <v>1995</v>
      </c>
      <c r="D22" s="13" t="s">
        <v>23</v>
      </c>
      <c r="E22" s="13" t="s">
        <v>25</v>
      </c>
      <c r="F22" s="13">
        <v>19</v>
      </c>
      <c r="G22" s="40">
        <v>14</v>
      </c>
      <c r="H22" s="13"/>
      <c r="I22" s="40"/>
      <c r="J22" s="17">
        <v>8</v>
      </c>
      <c r="K22" s="17">
        <v>40</v>
      </c>
      <c r="L22" s="18">
        <f t="shared" si="0"/>
        <v>14</v>
      </c>
      <c r="M22" s="18">
        <f t="shared" si="1"/>
        <v>0</v>
      </c>
      <c r="N22" s="18">
        <f t="shared" si="2"/>
        <v>40</v>
      </c>
      <c r="O22" s="17">
        <f t="shared" si="3"/>
        <v>54</v>
      </c>
    </row>
    <row r="23" spans="1:15" ht="12.75">
      <c r="A23" s="13">
        <v>18</v>
      </c>
      <c r="B23" s="14" t="s">
        <v>257</v>
      </c>
      <c r="C23" s="13">
        <v>1992</v>
      </c>
      <c r="D23" s="13" t="s">
        <v>23</v>
      </c>
      <c r="E23" s="13" t="s">
        <v>25</v>
      </c>
      <c r="F23" s="13">
        <v>18</v>
      </c>
      <c r="G23" s="40">
        <v>16</v>
      </c>
      <c r="H23" s="13"/>
      <c r="I23" s="40"/>
      <c r="J23" s="17">
        <v>9</v>
      </c>
      <c r="K23" s="17">
        <v>37</v>
      </c>
      <c r="L23" s="18">
        <f t="shared" si="0"/>
        <v>16</v>
      </c>
      <c r="M23" s="18">
        <f t="shared" si="1"/>
        <v>0</v>
      </c>
      <c r="N23" s="18">
        <f t="shared" si="2"/>
        <v>37</v>
      </c>
      <c r="O23" s="17">
        <f t="shared" si="3"/>
        <v>53</v>
      </c>
    </row>
    <row r="24" spans="1:15" ht="12.75">
      <c r="A24" s="13">
        <v>19</v>
      </c>
      <c r="B24" s="14" t="s">
        <v>258</v>
      </c>
      <c r="C24" s="13">
        <v>1995</v>
      </c>
      <c r="D24" s="13" t="s">
        <v>23</v>
      </c>
      <c r="E24" s="13" t="s">
        <v>176</v>
      </c>
      <c r="F24" s="13"/>
      <c r="G24" s="40"/>
      <c r="H24" s="13">
        <v>6</v>
      </c>
      <c r="I24" s="40">
        <v>45</v>
      </c>
      <c r="J24" s="17"/>
      <c r="K24" s="17"/>
      <c r="L24" s="18">
        <f t="shared" si="0"/>
        <v>0</v>
      </c>
      <c r="M24" s="18">
        <f t="shared" si="1"/>
        <v>45</v>
      </c>
      <c r="N24" s="18">
        <f t="shared" si="2"/>
        <v>0</v>
      </c>
      <c r="O24" s="17">
        <f t="shared" si="3"/>
        <v>45</v>
      </c>
    </row>
    <row r="25" spans="1:15" ht="12.75">
      <c r="A25" s="13">
        <v>20</v>
      </c>
      <c r="B25" s="14" t="s">
        <v>259</v>
      </c>
      <c r="C25" s="13">
        <v>1980</v>
      </c>
      <c r="D25" s="13" t="s">
        <v>20</v>
      </c>
      <c r="E25" s="13" t="s">
        <v>82</v>
      </c>
      <c r="F25" s="13"/>
      <c r="G25" s="40"/>
      <c r="H25" s="13">
        <v>7</v>
      </c>
      <c r="I25" s="40">
        <v>41</v>
      </c>
      <c r="J25" s="17"/>
      <c r="K25" s="17"/>
      <c r="L25" s="18">
        <f t="shared" si="0"/>
        <v>0</v>
      </c>
      <c r="M25" s="18">
        <f t="shared" si="1"/>
        <v>41</v>
      </c>
      <c r="N25" s="18">
        <f t="shared" si="2"/>
        <v>0</v>
      </c>
      <c r="O25" s="17">
        <f t="shared" si="3"/>
        <v>41</v>
      </c>
    </row>
    <row r="26" spans="1:15" ht="12.75">
      <c r="A26" s="13">
        <v>21</v>
      </c>
      <c r="B26" s="14" t="s">
        <v>135</v>
      </c>
      <c r="C26" s="13">
        <v>1998</v>
      </c>
      <c r="D26" s="13" t="s">
        <v>20</v>
      </c>
      <c r="E26" s="13" t="s">
        <v>63</v>
      </c>
      <c r="F26" s="13"/>
      <c r="G26" s="40"/>
      <c r="H26" s="13"/>
      <c r="I26" s="40"/>
      <c r="J26" s="17">
        <v>10</v>
      </c>
      <c r="K26" s="17">
        <v>34</v>
      </c>
      <c r="L26" s="18">
        <f t="shared" si="0"/>
        <v>0</v>
      </c>
      <c r="M26" s="18">
        <f t="shared" si="1"/>
        <v>0</v>
      </c>
      <c r="N26" s="18">
        <f t="shared" si="2"/>
        <v>34</v>
      </c>
      <c r="O26" s="17">
        <f t="shared" si="3"/>
        <v>34</v>
      </c>
    </row>
    <row r="27" spans="1:15" ht="12.75">
      <c r="A27" s="13">
        <v>22</v>
      </c>
      <c r="B27" s="14" t="s">
        <v>260</v>
      </c>
      <c r="C27" s="13">
        <v>1998</v>
      </c>
      <c r="D27" s="13" t="s">
        <v>20</v>
      </c>
      <c r="E27" s="13" t="s">
        <v>77</v>
      </c>
      <c r="F27" s="13">
        <v>20</v>
      </c>
      <c r="G27" s="40">
        <v>12</v>
      </c>
      <c r="H27" s="13">
        <v>14</v>
      </c>
      <c r="I27" s="40">
        <v>22</v>
      </c>
      <c r="J27" s="17"/>
      <c r="K27" s="17"/>
      <c r="L27" s="18">
        <f t="shared" si="0"/>
        <v>12</v>
      </c>
      <c r="M27" s="18">
        <f t="shared" si="1"/>
        <v>22</v>
      </c>
      <c r="N27" s="18">
        <f t="shared" si="2"/>
        <v>0</v>
      </c>
      <c r="O27" s="17">
        <f t="shared" si="3"/>
        <v>34</v>
      </c>
    </row>
    <row r="28" spans="1:15" ht="12.75">
      <c r="A28" s="13">
        <v>23</v>
      </c>
      <c r="B28" s="14" t="s">
        <v>261</v>
      </c>
      <c r="C28" s="13">
        <v>1982</v>
      </c>
      <c r="D28" s="13" t="s">
        <v>20</v>
      </c>
      <c r="E28" s="13" t="s">
        <v>77</v>
      </c>
      <c r="F28" s="13"/>
      <c r="G28" s="40"/>
      <c r="H28" s="13">
        <v>11</v>
      </c>
      <c r="I28" s="40">
        <v>29</v>
      </c>
      <c r="J28" s="17"/>
      <c r="K28" s="17"/>
      <c r="L28" s="18">
        <f t="shared" si="0"/>
        <v>0</v>
      </c>
      <c r="M28" s="18">
        <f t="shared" si="1"/>
        <v>29</v>
      </c>
      <c r="N28" s="18">
        <f t="shared" si="2"/>
        <v>0</v>
      </c>
      <c r="O28" s="17">
        <f t="shared" si="3"/>
        <v>29</v>
      </c>
    </row>
    <row r="29" spans="1:15" ht="12.75">
      <c r="A29" s="13">
        <v>24</v>
      </c>
      <c r="B29" s="14" t="s">
        <v>127</v>
      </c>
      <c r="C29" s="13">
        <v>1990</v>
      </c>
      <c r="D29" s="13" t="s">
        <v>34</v>
      </c>
      <c r="E29" s="13" t="s">
        <v>63</v>
      </c>
      <c r="F29" s="13">
        <v>12</v>
      </c>
      <c r="G29" s="40">
        <v>28</v>
      </c>
      <c r="H29" s="13"/>
      <c r="I29" s="40"/>
      <c r="J29" s="17"/>
      <c r="K29" s="17"/>
      <c r="L29" s="18">
        <f t="shared" si="0"/>
        <v>28</v>
      </c>
      <c r="M29" s="18">
        <f t="shared" si="1"/>
        <v>0</v>
      </c>
      <c r="N29" s="18">
        <f t="shared" si="2"/>
        <v>0</v>
      </c>
      <c r="O29" s="17">
        <f t="shared" si="3"/>
        <v>28</v>
      </c>
    </row>
    <row r="30" spans="1:15" ht="12.75">
      <c r="A30" s="13">
        <v>25</v>
      </c>
      <c r="B30" s="14" t="s">
        <v>262</v>
      </c>
      <c r="C30" s="13">
        <v>1994</v>
      </c>
      <c r="D30" s="13" t="s">
        <v>23</v>
      </c>
      <c r="E30" s="13" t="s">
        <v>63</v>
      </c>
      <c r="F30" s="13">
        <v>28</v>
      </c>
      <c r="G30" s="40">
        <v>3</v>
      </c>
      <c r="H30" s="13">
        <v>13</v>
      </c>
      <c r="I30" s="40">
        <v>24</v>
      </c>
      <c r="J30" s="17"/>
      <c r="K30" s="17"/>
      <c r="L30" s="18">
        <f t="shared" si="0"/>
        <v>3</v>
      </c>
      <c r="M30" s="18">
        <f t="shared" si="1"/>
        <v>24</v>
      </c>
      <c r="N30" s="18">
        <f t="shared" si="2"/>
        <v>0</v>
      </c>
      <c r="O30" s="17">
        <f t="shared" si="3"/>
        <v>27</v>
      </c>
    </row>
    <row r="31" spans="1:15" ht="12.75">
      <c r="A31" s="13">
        <v>26</v>
      </c>
      <c r="B31" s="14" t="s">
        <v>138</v>
      </c>
      <c r="C31" s="13">
        <v>1998</v>
      </c>
      <c r="D31" s="13" t="s">
        <v>20</v>
      </c>
      <c r="E31" s="13" t="s">
        <v>102</v>
      </c>
      <c r="F31" s="13"/>
      <c r="G31" s="40"/>
      <c r="H31" s="13"/>
      <c r="I31" s="40"/>
      <c r="J31" s="17">
        <v>13</v>
      </c>
      <c r="K31" s="17">
        <v>26</v>
      </c>
      <c r="L31" s="18">
        <f t="shared" si="0"/>
        <v>0</v>
      </c>
      <c r="M31" s="18">
        <f t="shared" si="1"/>
        <v>0</v>
      </c>
      <c r="N31" s="18">
        <f t="shared" si="2"/>
        <v>26</v>
      </c>
      <c r="O31" s="17">
        <f t="shared" si="3"/>
        <v>26</v>
      </c>
    </row>
    <row r="32" spans="1:15" ht="12.75">
      <c r="A32" s="13">
        <v>27</v>
      </c>
      <c r="B32" s="14" t="s">
        <v>121</v>
      </c>
      <c r="C32" s="13">
        <v>1996</v>
      </c>
      <c r="D32" s="13" t="s">
        <v>20</v>
      </c>
      <c r="E32" s="13" t="s">
        <v>25</v>
      </c>
      <c r="F32" s="13">
        <v>27</v>
      </c>
      <c r="G32" s="40">
        <v>4</v>
      </c>
      <c r="H32" s="13">
        <v>18</v>
      </c>
      <c r="I32" s="40">
        <v>14</v>
      </c>
      <c r="J32" s="17">
        <v>20</v>
      </c>
      <c r="K32" s="17">
        <v>12</v>
      </c>
      <c r="L32" s="18">
        <f t="shared" si="0"/>
        <v>4</v>
      </c>
      <c r="M32" s="18">
        <f t="shared" si="1"/>
        <v>14</v>
      </c>
      <c r="N32" s="18">
        <f t="shared" si="2"/>
        <v>12</v>
      </c>
      <c r="O32" s="17">
        <f t="shared" si="3"/>
        <v>26</v>
      </c>
    </row>
    <row r="33" spans="1:15" ht="12.75">
      <c r="A33" s="13">
        <v>28</v>
      </c>
      <c r="B33" s="14" t="s">
        <v>126</v>
      </c>
      <c r="C33" s="13">
        <v>1990</v>
      </c>
      <c r="D33" s="13" t="s">
        <v>34</v>
      </c>
      <c r="E33" s="13" t="s">
        <v>63</v>
      </c>
      <c r="F33" s="13">
        <v>13</v>
      </c>
      <c r="G33" s="40">
        <v>26</v>
      </c>
      <c r="H33" s="13"/>
      <c r="I33" s="40"/>
      <c r="J33" s="17"/>
      <c r="K33" s="17"/>
      <c r="L33" s="18">
        <f t="shared" si="0"/>
        <v>26</v>
      </c>
      <c r="M33" s="18">
        <f t="shared" si="1"/>
        <v>0</v>
      </c>
      <c r="N33" s="18">
        <f t="shared" si="2"/>
        <v>0</v>
      </c>
      <c r="O33" s="17">
        <f t="shared" si="3"/>
        <v>26</v>
      </c>
    </row>
    <row r="34" spans="1:15" ht="12.75">
      <c r="A34" s="13">
        <v>29</v>
      </c>
      <c r="B34" s="14" t="s">
        <v>263</v>
      </c>
      <c r="C34" s="13">
        <v>1990</v>
      </c>
      <c r="D34" s="13" t="s">
        <v>23</v>
      </c>
      <c r="E34" s="13" t="s">
        <v>264</v>
      </c>
      <c r="F34" s="13">
        <v>15</v>
      </c>
      <c r="G34" s="40">
        <v>22</v>
      </c>
      <c r="H34" s="13"/>
      <c r="I34" s="40"/>
      <c r="J34" s="17"/>
      <c r="K34" s="17"/>
      <c r="L34" s="18">
        <f t="shared" si="0"/>
        <v>22</v>
      </c>
      <c r="M34" s="18">
        <f t="shared" si="1"/>
        <v>0</v>
      </c>
      <c r="N34" s="18">
        <f t="shared" si="2"/>
        <v>0</v>
      </c>
      <c r="O34" s="17">
        <f t="shared" si="3"/>
        <v>22</v>
      </c>
    </row>
    <row r="35" spans="1:15" ht="12.75">
      <c r="A35" s="13">
        <v>30</v>
      </c>
      <c r="B35" s="14" t="s">
        <v>265</v>
      </c>
      <c r="C35" s="13">
        <v>1988</v>
      </c>
      <c r="D35" s="13" t="s">
        <v>23</v>
      </c>
      <c r="E35" s="13" t="s">
        <v>89</v>
      </c>
      <c r="F35" s="13"/>
      <c r="G35" s="40"/>
      <c r="H35" s="13"/>
      <c r="I35" s="40"/>
      <c r="J35" s="17">
        <v>16</v>
      </c>
      <c r="K35" s="17">
        <v>20</v>
      </c>
      <c r="L35" s="18">
        <f t="shared" si="0"/>
        <v>0</v>
      </c>
      <c r="M35" s="18">
        <f t="shared" si="1"/>
        <v>0</v>
      </c>
      <c r="N35" s="18">
        <f t="shared" si="2"/>
        <v>20</v>
      </c>
      <c r="O35" s="17">
        <f t="shared" si="3"/>
        <v>20</v>
      </c>
    </row>
    <row r="36" spans="1:15" ht="12.75">
      <c r="A36" s="13">
        <v>31</v>
      </c>
      <c r="B36" s="14" t="s">
        <v>266</v>
      </c>
      <c r="C36" s="13">
        <v>1997</v>
      </c>
      <c r="D36" s="13" t="s">
        <v>20</v>
      </c>
      <c r="E36" s="13" t="s">
        <v>267</v>
      </c>
      <c r="F36" s="13">
        <v>16</v>
      </c>
      <c r="G36" s="40">
        <v>20</v>
      </c>
      <c r="H36" s="13"/>
      <c r="I36" s="40"/>
      <c r="J36" s="17"/>
      <c r="K36" s="17"/>
      <c r="L36" s="18">
        <f t="shared" si="0"/>
        <v>20</v>
      </c>
      <c r="M36" s="18">
        <f t="shared" si="1"/>
        <v>0</v>
      </c>
      <c r="N36" s="18">
        <f t="shared" si="2"/>
        <v>0</v>
      </c>
      <c r="O36" s="17">
        <f t="shared" si="3"/>
        <v>20</v>
      </c>
    </row>
    <row r="37" spans="1:15" ht="12.75">
      <c r="A37" s="13">
        <v>32</v>
      </c>
      <c r="B37" s="14" t="s">
        <v>132</v>
      </c>
      <c r="C37" s="13">
        <v>1981</v>
      </c>
      <c r="D37" s="13" t="s">
        <v>23</v>
      </c>
      <c r="E37" s="13" t="s">
        <v>82</v>
      </c>
      <c r="F37" s="13"/>
      <c r="G37" s="40"/>
      <c r="H37" s="13">
        <v>19</v>
      </c>
      <c r="I37" s="40">
        <v>12</v>
      </c>
      <c r="J37" s="17">
        <v>24</v>
      </c>
      <c r="K37" s="17">
        <v>7</v>
      </c>
      <c r="L37" s="18">
        <f t="shared" si="0"/>
        <v>0</v>
      </c>
      <c r="M37" s="18">
        <f t="shared" si="1"/>
        <v>12</v>
      </c>
      <c r="N37" s="18">
        <f t="shared" si="2"/>
        <v>7</v>
      </c>
      <c r="O37" s="17">
        <f t="shared" si="3"/>
        <v>19</v>
      </c>
    </row>
    <row r="38" spans="1:15" ht="12.75">
      <c r="A38" s="13">
        <v>33</v>
      </c>
      <c r="B38" s="14" t="s">
        <v>268</v>
      </c>
      <c r="C38" s="13">
        <v>1989</v>
      </c>
      <c r="D38" s="13" t="s">
        <v>20</v>
      </c>
      <c r="E38" s="13" t="s">
        <v>102</v>
      </c>
      <c r="F38" s="13"/>
      <c r="G38" s="40"/>
      <c r="H38" s="13"/>
      <c r="I38" s="40"/>
      <c r="J38" s="17">
        <v>17</v>
      </c>
      <c r="K38" s="17">
        <v>18</v>
      </c>
      <c r="L38" s="18">
        <f t="shared" si="0"/>
        <v>0</v>
      </c>
      <c r="M38" s="18">
        <f t="shared" si="1"/>
        <v>0</v>
      </c>
      <c r="N38" s="18">
        <f t="shared" si="2"/>
        <v>18</v>
      </c>
      <c r="O38" s="17">
        <f t="shared" si="3"/>
        <v>18</v>
      </c>
    </row>
    <row r="39" spans="1:15" ht="12.75">
      <c r="A39" s="13">
        <v>34</v>
      </c>
      <c r="B39" s="14" t="s">
        <v>124</v>
      </c>
      <c r="C39" s="13">
        <v>1997</v>
      </c>
      <c r="D39" s="13" t="s">
        <v>23</v>
      </c>
      <c r="E39" s="13" t="s">
        <v>77</v>
      </c>
      <c r="F39" s="13"/>
      <c r="G39" s="40"/>
      <c r="H39" s="13">
        <v>16</v>
      </c>
      <c r="I39" s="40">
        <v>18</v>
      </c>
      <c r="J39" s="17"/>
      <c r="K39" s="17"/>
      <c r="L39" s="18">
        <f t="shared" si="0"/>
        <v>0</v>
      </c>
      <c r="M39" s="18">
        <f t="shared" si="1"/>
        <v>18</v>
      </c>
      <c r="N39" s="18">
        <f t="shared" si="2"/>
        <v>0</v>
      </c>
      <c r="O39" s="17">
        <f t="shared" si="3"/>
        <v>18</v>
      </c>
    </row>
    <row r="40" spans="1:15" ht="12.75">
      <c r="A40" s="13">
        <v>35</v>
      </c>
      <c r="B40" s="14" t="s">
        <v>269</v>
      </c>
      <c r="C40" s="13">
        <v>1982</v>
      </c>
      <c r="D40" s="13" t="s">
        <v>23</v>
      </c>
      <c r="E40" s="13" t="s">
        <v>63</v>
      </c>
      <c r="F40" s="13">
        <v>17</v>
      </c>
      <c r="G40" s="40">
        <v>18</v>
      </c>
      <c r="H40" s="13"/>
      <c r="I40" s="40"/>
      <c r="J40" s="17"/>
      <c r="K40" s="17"/>
      <c r="L40" s="18">
        <f t="shared" si="0"/>
        <v>18</v>
      </c>
      <c r="M40" s="18">
        <f t="shared" si="1"/>
        <v>0</v>
      </c>
      <c r="N40" s="18">
        <f t="shared" si="2"/>
        <v>0</v>
      </c>
      <c r="O40" s="17">
        <f t="shared" si="3"/>
        <v>18</v>
      </c>
    </row>
    <row r="41" spans="1:15" ht="12.75">
      <c r="A41" s="13">
        <v>36</v>
      </c>
      <c r="B41" s="14" t="s">
        <v>123</v>
      </c>
      <c r="C41" s="13">
        <v>1996</v>
      </c>
      <c r="D41" s="13" t="s">
        <v>23</v>
      </c>
      <c r="E41" s="13" t="s">
        <v>21</v>
      </c>
      <c r="F41" s="13"/>
      <c r="G41" s="40"/>
      <c r="H41" s="13"/>
      <c r="I41" s="40"/>
      <c r="J41" s="17">
        <v>18</v>
      </c>
      <c r="K41" s="17">
        <v>16</v>
      </c>
      <c r="L41" s="18">
        <f t="shared" si="0"/>
        <v>0</v>
      </c>
      <c r="M41" s="18">
        <f t="shared" si="1"/>
        <v>0</v>
      </c>
      <c r="N41" s="18">
        <f t="shared" si="2"/>
        <v>16</v>
      </c>
      <c r="O41" s="17">
        <f t="shared" si="3"/>
        <v>16</v>
      </c>
    </row>
    <row r="42" spans="1:15" ht="12.75">
      <c r="A42" s="13">
        <v>37</v>
      </c>
      <c r="B42" s="14" t="s">
        <v>270</v>
      </c>
      <c r="C42" s="13">
        <v>1996</v>
      </c>
      <c r="D42" s="13" t="s">
        <v>20</v>
      </c>
      <c r="E42" s="13" t="s">
        <v>77</v>
      </c>
      <c r="F42" s="13"/>
      <c r="G42" s="40"/>
      <c r="H42" s="13">
        <v>17</v>
      </c>
      <c r="I42" s="40">
        <v>16</v>
      </c>
      <c r="J42" s="17"/>
      <c r="K42" s="17"/>
      <c r="L42" s="18">
        <f t="shared" si="0"/>
        <v>0</v>
      </c>
      <c r="M42" s="18">
        <f t="shared" si="1"/>
        <v>16</v>
      </c>
      <c r="N42" s="18">
        <f t="shared" si="2"/>
        <v>0</v>
      </c>
      <c r="O42" s="17">
        <f t="shared" si="3"/>
        <v>16</v>
      </c>
    </row>
    <row r="43" spans="1:15" ht="12.75">
      <c r="A43" s="13">
        <v>38</v>
      </c>
      <c r="B43" s="14" t="s">
        <v>155</v>
      </c>
      <c r="C43" s="13">
        <v>1992</v>
      </c>
      <c r="D43" s="13">
        <v>1</v>
      </c>
      <c r="E43" s="13" t="s">
        <v>85</v>
      </c>
      <c r="F43" s="13"/>
      <c r="G43" s="40"/>
      <c r="H43" s="13"/>
      <c r="I43" s="40"/>
      <c r="J43" s="17">
        <v>19</v>
      </c>
      <c r="K43" s="17">
        <v>14</v>
      </c>
      <c r="L43" s="18">
        <f t="shared" si="0"/>
        <v>0</v>
      </c>
      <c r="M43" s="18">
        <f t="shared" si="1"/>
        <v>0</v>
      </c>
      <c r="N43" s="18">
        <f t="shared" si="2"/>
        <v>14</v>
      </c>
      <c r="O43" s="17">
        <f t="shared" si="3"/>
        <v>14</v>
      </c>
    </row>
    <row r="44" spans="1:15" ht="12.75">
      <c r="A44" s="13">
        <v>39</v>
      </c>
      <c r="B44" s="14" t="s">
        <v>271</v>
      </c>
      <c r="C44" s="13">
        <v>1999</v>
      </c>
      <c r="D44" s="13" t="s">
        <v>20</v>
      </c>
      <c r="E44" s="13" t="s">
        <v>93</v>
      </c>
      <c r="F44" s="13"/>
      <c r="G44" s="40"/>
      <c r="H44" s="13"/>
      <c r="I44" s="40"/>
      <c r="J44" s="17">
        <v>21</v>
      </c>
      <c r="K44" s="17">
        <v>10</v>
      </c>
      <c r="L44" s="18">
        <f t="shared" si="0"/>
        <v>0</v>
      </c>
      <c r="M44" s="18">
        <f t="shared" si="1"/>
        <v>0</v>
      </c>
      <c r="N44" s="18">
        <f t="shared" si="2"/>
        <v>10</v>
      </c>
      <c r="O44" s="17">
        <f t="shared" si="3"/>
        <v>10</v>
      </c>
    </row>
    <row r="45" spans="1:15" ht="12.75">
      <c r="A45" s="13">
        <v>40</v>
      </c>
      <c r="B45" s="14" t="s">
        <v>272</v>
      </c>
      <c r="C45" s="13">
        <v>1992</v>
      </c>
      <c r="D45" s="13">
        <v>1</v>
      </c>
      <c r="E45" s="13" t="s">
        <v>82</v>
      </c>
      <c r="F45" s="13"/>
      <c r="G45" s="40"/>
      <c r="H45" s="13">
        <v>20</v>
      </c>
      <c r="I45" s="40">
        <v>10</v>
      </c>
      <c r="J45" s="17"/>
      <c r="K45" s="17"/>
      <c r="L45" s="18">
        <f t="shared" si="0"/>
        <v>0</v>
      </c>
      <c r="M45" s="18">
        <f t="shared" si="1"/>
        <v>10</v>
      </c>
      <c r="N45" s="18">
        <f t="shared" si="2"/>
        <v>0</v>
      </c>
      <c r="O45" s="17">
        <f t="shared" si="3"/>
        <v>10</v>
      </c>
    </row>
    <row r="46" spans="1:15" ht="12.75">
      <c r="A46" s="13">
        <v>41</v>
      </c>
      <c r="B46" s="14" t="s">
        <v>273</v>
      </c>
      <c r="C46" s="13">
        <v>1998</v>
      </c>
      <c r="D46" s="13" t="s">
        <v>20</v>
      </c>
      <c r="E46" s="13" t="s">
        <v>274</v>
      </c>
      <c r="F46" s="13">
        <v>21</v>
      </c>
      <c r="G46" s="40">
        <v>10</v>
      </c>
      <c r="H46" s="13"/>
      <c r="I46" s="40"/>
      <c r="J46" s="17"/>
      <c r="K46" s="17"/>
      <c r="L46" s="18">
        <f t="shared" si="0"/>
        <v>10</v>
      </c>
      <c r="M46" s="18">
        <f t="shared" si="1"/>
        <v>0</v>
      </c>
      <c r="N46" s="18">
        <f t="shared" si="2"/>
        <v>0</v>
      </c>
      <c r="O46" s="17">
        <f t="shared" si="3"/>
        <v>10</v>
      </c>
    </row>
    <row r="47" spans="1:15" ht="12.75">
      <c r="A47" s="13">
        <v>42</v>
      </c>
      <c r="B47" s="14" t="s">
        <v>275</v>
      </c>
      <c r="C47" s="13">
        <v>1981</v>
      </c>
      <c r="D47" s="13" t="s">
        <v>20</v>
      </c>
      <c r="E47" s="13" t="s">
        <v>85</v>
      </c>
      <c r="F47" s="13"/>
      <c r="G47" s="40"/>
      <c r="H47" s="13"/>
      <c r="I47" s="40"/>
      <c r="J47" s="17">
        <v>22</v>
      </c>
      <c r="K47" s="17">
        <v>9</v>
      </c>
      <c r="L47" s="18">
        <f t="shared" si="0"/>
        <v>0</v>
      </c>
      <c r="M47" s="18">
        <f t="shared" si="1"/>
        <v>0</v>
      </c>
      <c r="N47" s="18">
        <f t="shared" si="2"/>
        <v>9</v>
      </c>
      <c r="O47" s="17">
        <f t="shared" si="3"/>
        <v>9</v>
      </c>
    </row>
    <row r="48" spans="1:15" ht="12.75">
      <c r="A48" s="13">
        <v>43</v>
      </c>
      <c r="B48" s="14" t="s">
        <v>276</v>
      </c>
      <c r="C48" s="13">
        <v>1992</v>
      </c>
      <c r="D48" s="13">
        <v>1</v>
      </c>
      <c r="E48" s="13" t="s">
        <v>277</v>
      </c>
      <c r="F48" s="13"/>
      <c r="G48" s="40"/>
      <c r="H48" s="13"/>
      <c r="I48" s="40"/>
      <c r="J48" s="17">
        <v>23</v>
      </c>
      <c r="K48" s="17">
        <v>8</v>
      </c>
      <c r="L48" s="18">
        <f t="shared" si="0"/>
        <v>0</v>
      </c>
      <c r="M48" s="18">
        <f t="shared" si="1"/>
        <v>0</v>
      </c>
      <c r="N48" s="18">
        <f t="shared" si="2"/>
        <v>8</v>
      </c>
      <c r="O48" s="17">
        <f t="shared" si="3"/>
        <v>8</v>
      </c>
    </row>
    <row r="49" spans="1:15" ht="12.75">
      <c r="A49" s="13">
        <v>44</v>
      </c>
      <c r="B49" s="14" t="s">
        <v>278</v>
      </c>
      <c r="C49" s="13">
        <v>1987</v>
      </c>
      <c r="D49" s="13">
        <v>1</v>
      </c>
      <c r="E49" s="13" t="s">
        <v>77</v>
      </c>
      <c r="F49" s="13"/>
      <c r="G49" s="40"/>
      <c r="H49" s="13">
        <v>21</v>
      </c>
      <c r="I49" s="40">
        <v>8</v>
      </c>
      <c r="J49" s="17"/>
      <c r="K49" s="17"/>
      <c r="L49" s="18">
        <f t="shared" si="0"/>
        <v>0</v>
      </c>
      <c r="M49" s="18">
        <f t="shared" si="1"/>
        <v>8</v>
      </c>
      <c r="N49" s="18">
        <f t="shared" si="2"/>
        <v>0</v>
      </c>
      <c r="O49" s="17">
        <f t="shared" si="3"/>
        <v>8</v>
      </c>
    </row>
    <row r="50" spans="1:15" ht="12.75">
      <c r="A50" s="13">
        <v>45</v>
      </c>
      <c r="B50" s="14" t="s">
        <v>279</v>
      </c>
      <c r="C50" s="13">
        <v>1990</v>
      </c>
      <c r="D50" s="13" t="s">
        <v>20</v>
      </c>
      <c r="E50" s="13" t="s">
        <v>264</v>
      </c>
      <c r="F50" s="13">
        <v>23</v>
      </c>
      <c r="G50" s="40">
        <v>8</v>
      </c>
      <c r="H50" s="13"/>
      <c r="I50" s="40"/>
      <c r="J50" s="17"/>
      <c r="K50" s="17"/>
      <c r="L50" s="18">
        <f t="shared" si="0"/>
        <v>8</v>
      </c>
      <c r="M50" s="18">
        <f t="shared" si="1"/>
        <v>0</v>
      </c>
      <c r="N50" s="18">
        <f t="shared" si="2"/>
        <v>0</v>
      </c>
      <c r="O50" s="17">
        <f t="shared" si="3"/>
        <v>8</v>
      </c>
    </row>
    <row r="51" spans="1:15" ht="12.75">
      <c r="A51" s="13">
        <v>46</v>
      </c>
      <c r="B51" s="14" t="s">
        <v>280</v>
      </c>
      <c r="C51" s="13">
        <v>1996</v>
      </c>
      <c r="D51" s="13" t="s">
        <v>20</v>
      </c>
      <c r="E51" s="13" t="s">
        <v>267</v>
      </c>
      <c r="F51" s="13">
        <v>25</v>
      </c>
      <c r="G51" s="40">
        <v>6</v>
      </c>
      <c r="H51" s="13"/>
      <c r="I51" s="40"/>
      <c r="J51" s="17"/>
      <c r="K51" s="17"/>
      <c r="L51" s="18">
        <f t="shared" si="0"/>
        <v>6</v>
      </c>
      <c r="M51" s="18">
        <f t="shared" si="1"/>
        <v>0</v>
      </c>
      <c r="N51" s="18">
        <f t="shared" si="2"/>
        <v>0</v>
      </c>
      <c r="O51" s="17">
        <f t="shared" si="3"/>
        <v>6</v>
      </c>
    </row>
    <row r="52" spans="1:15" ht="12.75">
      <c r="A52" s="13">
        <v>47</v>
      </c>
      <c r="B52" s="14" t="s">
        <v>281</v>
      </c>
      <c r="C52" s="13">
        <v>1990</v>
      </c>
      <c r="D52" s="13" t="s">
        <v>23</v>
      </c>
      <c r="E52" s="13" t="s">
        <v>63</v>
      </c>
      <c r="F52" s="13">
        <v>26</v>
      </c>
      <c r="G52" s="40">
        <v>5</v>
      </c>
      <c r="H52" s="13"/>
      <c r="I52" s="40"/>
      <c r="J52" s="17"/>
      <c r="K52" s="17"/>
      <c r="L52" s="18">
        <f t="shared" si="0"/>
        <v>5</v>
      </c>
      <c r="M52" s="18">
        <f t="shared" si="1"/>
        <v>0</v>
      </c>
      <c r="N52" s="18">
        <f t="shared" si="2"/>
        <v>0</v>
      </c>
      <c r="O52" s="17">
        <f t="shared" si="3"/>
        <v>5</v>
      </c>
    </row>
    <row r="53" spans="1:15" ht="12.75">
      <c r="A53" s="13">
        <v>48</v>
      </c>
      <c r="B53" s="14" t="s">
        <v>282</v>
      </c>
      <c r="C53" s="13">
        <v>1987</v>
      </c>
      <c r="D53" s="13" t="s">
        <v>20</v>
      </c>
      <c r="E53" s="13" t="s">
        <v>283</v>
      </c>
      <c r="F53" s="13">
        <v>29</v>
      </c>
      <c r="G53" s="40">
        <v>2</v>
      </c>
      <c r="H53" s="13"/>
      <c r="I53" s="40"/>
      <c r="J53" s="17"/>
      <c r="K53" s="17"/>
      <c r="L53" s="18">
        <f t="shared" si="0"/>
        <v>2</v>
      </c>
      <c r="M53" s="18">
        <f t="shared" si="1"/>
        <v>0</v>
      </c>
      <c r="N53" s="18">
        <f t="shared" si="2"/>
        <v>0</v>
      </c>
      <c r="O53" s="17">
        <f t="shared" si="3"/>
        <v>2</v>
      </c>
    </row>
    <row r="54" spans="1:15" ht="12.75">
      <c r="A54" s="13">
        <v>49</v>
      </c>
      <c r="B54" s="14" t="s">
        <v>284</v>
      </c>
      <c r="C54" s="13">
        <v>1987</v>
      </c>
      <c r="D54" s="13" t="s">
        <v>20</v>
      </c>
      <c r="E54" s="13" t="s">
        <v>63</v>
      </c>
      <c r="F54" s="13">
        <v>30</v>
      </c>
      <c r="G54" s="40">
        <v>1</v>
      </c>
      <c r="H54" s="13"/>
      <c r="I54" s="40"/>
      <c r="J54" s="17"/>
      <c r="K54" s="17"/>
      <c r="L54" s="18">
        <f t="shared" si="0"/>
        <v>1</v>
      </c>
      <c r="M54" s="18">
        <f t="shared" si="1"/>
        <v>0</v>
      </c>
      <c r="N54" s="18">
        <f t="shared" si="2"/>
        <v>0</v>
      </c>
      <c r="O54" s="17">
        <f t="shared" si="3"/>
        <v>1</v>
      </c>
    </row>
  </sheetData>
  <sheetProtection selectLockedCells="1" selectUnlockedCells="1"/>
  <mergeCells count="15">
    <mergeCell ref="A1:P1"/>
    <mergeCell ref="A2:P2"/>
    <mergeCell ref="A4:A5"/>
    <mergeCell ref="B4:B5"/>
    <mergeCell ref="C4:C5"/>
    <mergeCell ref="D4:D5"/>
    <mergeCell ref="E4:E5"/>
    <mergeCell ref="F4:G4"/>
    <mergeCell ref="H4:I4"/>
    <mergeCell ref="J4:K4"/>
    <mergeCell ref="O4:O5"/>
    <mergeCell ref="P4:P5"/>
    <mergeCell ref="F5:G5"/>
    <mergeCell ref="H5:I5"/>
    <mergeCell ref="J5:K5"/>
  </mergeCells>
  <printOptions horizontalCentered="1" verticalCentered="1"/>
  <pageMargins left="0.6097222222222223" right="0.2902777777777778" top="0.31527777777777777" bottom="2.5701388888888888" header="0.5118055555555555" footer="2.1"/>
  <pageSetup fitToHeight="1" fitToWidth="1" horizontalDpi="300" verticalDpi="300" orientation="portrait" paperSize="9"/>
  <headerFooter alignWithMargins="0">
    <oddFooter>&amp;LГлавный судья (ССМК):
Главный секретарь (ССВК):&amp;RЕ.И. Левин
А.Ю. Яговкин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6" sqref="H6"/>
    </sheetView>
  </sheetViews>
  <sheetFormatPr defaultColWidth="9.00390625" defaultRowHeight="12.75"/>
  <cols>
    <col min="1" max="1" width="6.75390625" style="41" customWidth="1"/>
    <col min="2" max="2" width="22.50390625" style="41" customWidth="1"/>
    <col min="3" max="7" width="7.375" style="41" customWidth="1"/>
    <col min="8" max="246" width="8.75390625" style="41" customWidth="1"/>
    <col min="247" max="247" width="6.75390625" style="41" customWidth="1"/>
    <col min="248" max="249" width="22.50390625" style="41" customWidth="1"/>
    <col min="250" max="250" width="4.00390625" style="41" customWidth="1"/>
    <col min="251" max="251" width="7.25390625" style="41" customWidth="1"/>
    <col min="252" max="16384" width="8.75390625" style="41" customWidth="1"/>
  </cols>
  <sheetData>
    <row r="1" spans="1:8" ht="12.75">
      <c r="A1" s="42" t="s">
        <v>285</v>
      </c>
      <c r="B1" s="42"/>
      <c r="C1" s="42"/>
      <c r="D1" s="42"/>
      <c r="E1" s="42"/>
      <c r="F1" s="42"/>
      <c r="G1" s="42"/>
      <c r="H1" s="42"/>
    </row>
    <row r="2" spans="1:8" ht="12.75">
      <c r="A2" s="42" t="s">
        <v>286</v>
      </c>
      <c r="B2" s="42"/>
      <c r="C2" s="42"/>
      <c r="D2" s="42"/>
      <c r="E2" s="42"/>
      <c r="F2" s="42"/>
      <c r="G2" s="42"/>
      <c r="H2" s="42"/>
    </row>
    <row r="3" spans="1:8" ht="12.75">
      <c r="A3" s="43"/>
      <c r="B3" s="43"/>
      <c r="C3" s="43"/>
      <c r="D3" s="43"/>
      <c r="E3" s="43"/>
      <c r="F3" s="43"/>
      <c r="G3"/>
      <c r="H3"/>
    </row>
    <row r="4" spans="1:8" ht="12.75">
      <c r="A4" s="44" t="s">
        <v>2</v>
      </c>
      <c r="B4" s="44" t="s">
        <v>6</v>
      </c>
      <c r="C4" s="45" t="s">
        <v>287</v>
      </c>
      <c r="D4" s="45" t="s">
        <v>288</v>
      </c>
      <c r="E4" s="45" t="s">
        <v>289</v>
      </c>
      <c r="F4" s="45" t="s">
        <v>290</v>
      </c>
      <c r="G4" s="45" t="s">
        <v>291</v>
      </c>
      <c r="H4" s="46" t="s">
        <v>12</v>
      </c>
    </row>
    <row r="5" spans="1:8" ht="12.75">
      <c r="A5" s="44"/>
      <c r="B5" s="44"/>
      <c r="C5" s="47" t="s">
        <v>14</v>
      </c>
      <c r="D5" s="47" t="s">
        <v>15</v>
      </c>
      <c r="E5" s="47" t="s">
        <v>16</v>
      </c>
      <c r="F5" s="47" t="s">
        <v>17</v>
      </c>
      <c r="G5" s="47" t="s">
        <v>18</v>
      </c>
      <c r="H5" s="46"/>
    </row>
    <row r="6" spans="1:8" ht="12.75">
      <c r="A6" s="48">
        <v>1</v>
      </c>
      <c r="B6" s="49" t="s">
        <v>91</v>
      </c>
      <c r="C6" s="48">
        <v>273</v>
      </c>
      <c r="D6" s="48">
        <v>355</v>
      </c>
      <c r="E6" s="48">
        <v>314</v>
      </c>
      <c r="F6" s="48">
        <v>465</v>
      </c>
      <c r="G6" s="50">
        <v>598</v>
      </c>
      <c r="H6" s="51">
        <f aca="true" t="shared" si="0" ref="H6:H18">SUM(C6:G6)</f>
        <v>2005</v>
      </c>
    </row>
    <row r="7" spans="1:8" ht="12.75">
      <c r="A7" s="48">
        <v>2</v>
      </c>
      <c r="B7" s="49" t="s">
        <v>145</v>
      </c>
      <c r="C7" s="48">
        <v>360</v>
      </c>
      <c r="D7" s="48">
        <v>299</v>
      </c>
      <c r="E7" s="48">
        <v>504</v>
      </c>
      <c r="F7" s="48">
        <v>242</v>
      </c>
      <c r="G7" s="50">
        <v>259</v>
      </c>
      <c r="H7" s="51">
        <f t="shared" si="0"/>
        <v>1664</v>
      </c>
    </row>
    <row r="8" spans="1:8" ht="12.75">
      <c r="A8" s="48">
        <v>3</v>
      </c>
      <c r="B8" s="49" t="s">
        <v>63</v>
      </c>
      <c r="C8" s="48"/>
      <c r="D8" s="48">
        <v>363</v>
      </c>
      <c r="E8" s="48">
        <v>86</v>
      </c>
      <c r="F8" s="48">
        <v>37</v>
      </c>
      <c r="G8" s="50">
        <v>175</v>
      </c>
      <c r="H8" s="51">
        <f t="shared" si="0"/>
        <v>661</v>
      </c>
    </row>
    <row r="9" spans="1:8" ht="12.75">
      <c r="A9" s="48">
        <v>4</v>
      </c>
      <c r="B9" s="49" t="s">
        <v>30</v>
      </c>
      <c r="C9" s="48">
        <v>65</v>
      </c>
      <c r="D9" s="48">
        <v>128</v>
      </c>
      <c r="E9" s="48">
        <v>87</v>
      </c>
      <c r="F9" s="48">
        <v>183</v>
      </c>
      <c r="G9" s="50">
        <v>179</v>
      </c>
      <c r="H9" s="51">
        <f t="shared" si="0"/>
        <v>642</v>
      </c>
    </row>
    <row r="10" spans="1:8" ht="12.75">
      <c r="A10" s="48">
        <v>5</v>
      </c>
      <c r="B10" s="49" t="s">
        <v>82</v>
      </c>
      <c r="C10" s="48">
        <v>362</v>
      </c>
      <c r="D10" s="48">
        <v>97</v>
      </c>
      <c r="E10" s="48">
        <v>69</v>
      </c>
      <c r="F10" s="48">
        <v>93</v>
      </c>
      <c r="G10" s="50">
        <v>20</v>
      </c>
      <c r="H10" s="51">
        <f t="shared" si="0"/>
        <v>641</v>
      </c>
    </row>
    <row r="11" spans="1:8" ht="12.75">
      <c r="A11" s="48">
        <v>6</v>
      </c>
      <c r="B11" s="49" t="s">
        <v>292</v>
      </c>
      <c r="C11" s="48">
        <v>105</v>
      </c>
      <c r="D11" s="48">
        <v>67</v>
      </c>
      <c r="E11" s="48"/>
      <c r="F11" s="48">
        <v>117</v>
      </c>
      <c r="G11" s="50">
        <v>118</v>
      </c>
      <c r="H11" s="51">
        <f t="shared" si="0"/>
        <v>407</v>
      </c>
    </row>
    <row r="12" spans="1:8" ht="12.75">
      <c r="A12" s="48">
        <v>6</v>
      </c>
      <c r="B12" s="49" t="s">
        <v>95</v>
      </c>
      <c r="C12" s="48"/>
      <c r="D12" s="48">
        <v>168</v>
      </c>
      <c r="E12" s="48"/>
      <c r="F12" s="48">
        <v>93</v>
      </c>
      <c r="G12" s="50">
        <v>105</v>
      </c>
      <c r="H12" s="51">
        <f t="shared" si="0"/>
        <v>366</v>
      </c>
    </row>
    <row r="13" spans="1:8" ht="12.75">
      <c r="A13" s="48">
        <v>8</v>
      </c>
      <c r="B13" s="49" t="s">
        <v>77</v>
      </c>
      <c r="C13" s="48">
        <v>191</v>
      </c>
      <c r="D13" s="48">
        <v>10</v>
      </c>
      <c r="E13" s="48">
        <v>42</v>
      </c>
      <c r="F13" s="48">
        <v>102.5</v>
      </c>
      <c r="G13" s="50">
        <v>11</v>
      </c>
      <c r="H13" s="51">
        <f t="shared" si="0"/>
        <v>356.5</v>
      </c>
    </row>
    <row r="14" spans="1:8" ht="12.75">
      <c r="A14" s="48">
        <v>9</v>
      </c>
      <c r="B14" s="49" t="s">
        <v>85</v>
      </c>
      <c r="C14" s="48"/>
      <c r="D14" s="48"/>
      <c r="E14" s="48">
        <v>20</v>
      </c>
      <c r="F14" s="48">
        <v>8.5</v>
      </c>
      <c r="G14" s="50">
        <v>29</v>
      </c>
      <c r="H14" s="51">
        <f t="shared" si="0"/>
        <v>57.5</v>
      </c>
    </row>
    <row r="15" spans="1:8" ht="12.75">
      <c r="A15" s="48">
        <v>10</v>
      </c>
      <c r="B15" s="49" t="s">
        <v>71</v>
      </c>
      <c r="C15" s="48"/>
      <c r="D15" s="48">
        <v>14</v>
      </c>
      <c r="E15" s="48">
        <v>40</v>
      </c>
      <c r="F15" s="48"/>
      <c r="G15" s="50"/>
      <c r="H15" s="51">
        <f t="shared" si="0"/>
        <v>54</v>
      </c>
    </row>
    <row r="16" spans="1:8" ht="12.75">
      <c r="A16" s="48">
        <v>11</v>
      </c>
      <c r="B16" s="49" t="s">
        <v>293</v>
      </c>
      <c r="C16" s="48"/>
      <c r="D16" s="48">
        <v>26</v>
      </c>
      <c r="E16" s="48"/>
      <c r="F16" s="48">
        <v>16</v>
      </c>
      <c r="G16" s="50"/>
      <c r="H16" s="51">
        <f t="shared" si="0"/>
        <v>42</v>
      </c>
    </row>
    <row r="17" spans="1:8" ht="12.75">
      <c r="A17" s="48">
        <v>12</v>
      </c>
      <c r="B17" s="49" t="s">
        <v>93</v>
      </c>
      <c r="C17" s="48"/>
      <c r="D17" s="48"/>
      <c r="E17" s="48"/>
      <c r="F17" s="48"/>
      <c r="G17" s="50">
        <v>40</v>
      </c>
      <c r="H17" s="51">
        <f t="shared" si="0"/>
        <v>40</v>
      </c>
    </row>
    <row r="18" spans="1:8" ht="12.75">
      <c r="A18" s="48">
        <v>13</v>
      </c>
      <c r="B18" s="49" t="s">
        <v>152</v>
      </c>
      <c r="C18" s="48"/>
      <c r="D18" s="48"/>
      <c r="E18" s="48"/>
      <c r="F18" s="48">
        <v>34</v>
      </c>
      <c r="G18" s="50"/>
      <c r="H18" s="51">
        <f t="shared" si="0"/>
        <v>34</v>
      </c>
    </row>
  </sheetData>
  <sheetProtection selectLockedCells="1" selectUnlockedCells="1"/>
  <mergeCells count="5">
    <mergeCell ref="A1:H1"/>
    <mergeCell ref="A2:H2"/>
    <mergeCell ref="A4:A5"/>
    <mergeCell ref="B4:B5"/>
    <mergeCell ref="H4:H5"/>
  </mergeCells>
  <printOptions horizontalCentered="1"/>
  <pageMargins left="0.7083333333333334" right="0.5902777777777778" top="0.6298611111111111" bottom="0.8270833333333334" header="0.5118055555555555" footer="7.007638888888889"/>
  <pageSetup horizontalDpi="300" verticalDpi="300" orientation="portrait" paperSize="9"/>
  <headerFooter alignWithMargins="0">
    <oddFooter>&amp;LГл. судья (ССМК):
Гл. секретарь (ССВК):&amp;RЛевин Е.И.
Яговкин А.Ю.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6" sqref="F6"/>
    </sheetView>
  </sheetViews>
  <sheetFormatPr defaultColWidth="9.00390625" defaultRowHeight="12.75"/>
  <cols>
    <col min="1" max="1" width="6.75390625" style="41" customWidth="1"/>
    <col min="2" max="2" width="22.50390625" style="41" customWidth="1"/>
    <col min="3" max="5" width="7.375" style="41" customWidth="1"/>
    <col min="6" max="6" width="11.125" style="41" customWidth="1"/>
    <col min="7" max="255" width="8.75390625" style="41" customWidth="1"/>
    <col min="256" max="16384" width="6.75390625" style="41" customWidth="1"/>
  </cols>
  <sheetData>
    <row r="1" spans="1:6" ht="12.75">
      <c r="A1" s="42" t="s">
        <v>294</v>
      </c>
      <c r="B1" s="42"/>
      <c r="C1" s="42"/>
      <c r="D1" s="42"/>
      <c r="E1" s="42"/>
      <c r="F1" s="42"/>
    </row>
    <row r="2" spans="1:6" ht="12.75">
      <c r="A2" s="42" t="s">
        <v>295</v>
      </c>
      <c r="B2" s="42"/>
      <c r="C2" s="42"/>
      <c r="D2" s="42"/>
      <c r="E2" s="42"/>
      <c r="F2" s="42"/>
    </row>
    <row r="3" spans="1:6" ht="12.75">
      <c r="A3" s="43"/>
      <c r="B3" s="43"/>
      <c r="C3" s="43"/>
      <c r="D3" s="43"/>
      <c r="E3" s="43"/>
      <c r="F3"/>
    </row>
    <row r="4" spans="1:6" ht="12.75" customHeight="1">
      <c r="A4" s="48" t="s">
        <v>2</v>
      </c>
      <c r="B4" s="48" t="s">
        <v>6</v>
      </c>
      <c r="C4" s="52" t="s">
        <v>287</v>
      </c>
      <c r="D4" s="45" t="s">
        <v>288</v>
      </c>
      <c r="E4" s="45" t="s">
        <v>289</v>
      </c>
      <c r="F4" s="53" t="s">
        <v>296</v>
      </c>
    </row>
    <row r="5" spans="1:6" ht="12.75">
      <c r="A5" s="48"/>
      <c r="B5" s="48"/>
      <c r="C5" s="54" t="s">
        <v>15</v>
      </c>
      <c r="D5" s="47" t="s">
        <v>17</v>
      </c>
      <c r="E5" s="47" t="s">
        <v>18</v>
      </c>
      <c r="F5" s="53"/>
    </row>
    <row r="6" spans="1:6" ht="12.75">
      <c r="A6" s="48">
        <v>1</v>
      </c>
      <c r="B6" s="49" t="s">
        <v>91</v>
      </c>
      <c r="C6" s="48">
        <v>375.5</v>
      </c>
      <c r="D6" s="48">
        <v>238</v>
      </c>
      <c r="E6" s="48">
        <v>500</v>
      </c>
      <c r="F6" s="51">
        <f aca="true" t="shared" si="0" ref="F6:F28">SUM(C6:E6)</f>
        <v>1113.5</v>
      </c>
    </row>
    <row r="7" spans="1:6" ht="12.75">
      <c r="A7" s="48">
        <v>2</v>
      </c>
      <c r="B7" s="49" t="s">
        <v>63</v>
      </c>
      <c r="C7" s="48">
        <v>491.5</v>
      </c>
      <c r="D7" s="48">
        <v>207</v>
      </c>
      <c r="E7" s="48">
        <v>296</v>
      </c>
      <c r="F7" s="51">
        <f t="shared" si="0"/>
        <v>994.5</v>
      </c>
    </row>
    <row r="8" spans="1:6" ht="12.75">
      <c r="A8" s="48">
        <v>3</v>
      </c>
      <c r="B8" s="49" t="s">
        <v>77</v>
      </c>
      <c r="C8" s="48">
        <v>258</v>
      </c>
      <c r="D8" s="48">
        <v>402.6</v>
      </c>
      <c r="E8" s="48">
        <v>200</v>
      </c>
      <c r="F8" s="51">
        <f t="shared" si="0"/>
        <v>860.6</v>
      </c>
    </row>
    <row r="9" spans="1:6" ht="12.75">
      <c r="A9" s="48">
        <v>4</v>
      </c>
      <c r="B9" s="49" t="s">
        <v>82</v>
      </c>
      <c r="C9" s="48">
        <v>178</v>
      </c>
      <c r="D9" s="48">
        <v>345.6</v>
      </c>
      <c r="E9" s="48">
        <v>151</v>
      </c>
      <c r="F9" s="51">
        <f t="shared" si="0"/>
        <v>674.6</v>
      </c>
    </row>
    <row r="10" spans="1:6" ht="12.75">
      <c r="A10" s="48">
        <v>5</v>
      </c>
      <c r="B10" s="49" t="s">
        <v>292</v>
      </c>
      <c r="C10" s="48">
        <v>138</v>
      </c>
      <c r="D10" s="48">
        <v>110.6</v>
      </c>
      <c r="E10" s="48">
        <v>99</v>
      </c>
      <c r="F10" s="51">
        <f t="shared" si="0"/>
        <v>347.6</v>
      </c>
    </row>
    <row r="11" spans="1:6" ht="12.75">
      <c r="A11" s="48">
        <v>6</v>
      </c>
      <c r="B11" s="49" t="s">
        <v>30</v>
      </c>
      <c r="C11" s="48">
        <v>12</v>
      </c>
      <c r="D11" s="48">
        <v>62</v>
      </c>
      <c r="E11" s="48">
        <v>138</v>
      </c>
      <c r="F11" s="51">
        <f t="shared" si="0"/>
        <v>212</v>
      </c>
    </row>
    <row r="12" spans="1:6" ht="12.75">
      <c r="A12" s="48">
        <v>7</v>
      </c>
      <c r="B12" s="49" t="s">
        <v>176</v>
      </c>
      <c r="C12" s="48"/>
      <c r="D12" s="48">
        <v>99</v>
      </c>
      <c r="E12" s="48"/>
      <c r="F12" s="51">
        <f t="shared" si="0"/>
        <v>99</v>
      </c>
    </row>
    <row r="13" spans="1:6" ht="12.75">
      <c r="A13" s="48">
        <v>8</v>
      </c>
      <c r="B13" s="49" t="s">
        <v>168</v>
      </c>
      <c r="C13" s="48">
        <v>9</v>
      </c>
      <c r="D13" s="48">
        <v>34</v>
      </c>
      <c r="E13" s="48">
        <v>38</v>
      </c>
      <c r="F13" s="51">
        <f t="shared" si="0"/>
        <v>81</v>
      </c>
    </row>
    <row r="14" spans="1:6" ht="12.75">
      <c r="A14" s="48">
        <v>9</v>
      </c>
      <c r="B14" s="49" t="s">
        <v>95</v>
      </c>
      <c r="C14" s="48">
        <v>27</v>
      </c>
      <c r="D14" s="48">
        <v>10</v>
      </c>
      <c r="E14" s="48">
        <v>20</v>
      </c>
      <c r="F14" s="51">
        <f t="shared" si="0"/>
        <v>57</v>
      </c>
    </row>
    <row r="15" spans="1:6" ht="12.75">
      <c r="A15" s="48">
        <v>10</v>
      </c>
      <c r="B15" s="49" t="s">
        <v>297</v>
      </c>
      <c r="C15" s="48">
        <v>22</v>
      </c>
      <c r="D15" s="48"/>
      <c r="E15" s="48">
        <v>22</v>
      </c>
      <c r="F15" s="51">
        <f t="shared" si="0"/>
        <v>44</v>
      </c>
    </row>
    <row r="16" spans="1:6" ht="12.75">
      <c r="A16" s="48">
        <v>11</v>
      </c>
      <c r="B16" s="49" t="s">
        <v>179</v>
      </c>
      <c r="C16" s="48"/>
      <c r="D16" s="48">
        <v>37</v>
      </c>
      <c r="E16" s="48"/>
      <c r="F16" s="51">
        <f t="shared" si="0"/>
        <v>37</v>
      </c>
    </row>
    <row r="17" spans="1:6" ht="12.75">
      <c r="A17" s="48">
        <v>11</v>
      </c>
      <c r="B17" s="49" t="s">
        <v>85</v>
      </c>
      <c r="C17" s="48">
        <v>6</v>
      </c>
      <c r="D17" s="48">
        <v>4</v>
      </c>
      <c r="E17" s="48">
        <v>27</v>
      </c>
      <c r="F17" s="51">
        <f t="shared" si="0"/>
        <v>37</v>
      </c>
    </row>
    <row r="18" spans="1:6" ht="12.75">
      <c r="A18" s="48">
        <v>13</v>
      </c>
      <c r="B18" s="49" t="s">
        <v>298</v>
      </c>
      <c r="C18" s="48">
        <v>34</v>
      </c>
      <c r="D18" s="48"/>
      <c r="E18" s="48"/>
      <c r="F18" s="51">
        <f t="shared" si="0"/>
        <v>34</v>
      </c>
    </row>
    <row r="19" spans="1:6" ht="12.75">
      <c r="A19" s="48">
        <v>14</v>
      </c>
      <c r="B19" s="49" t="s">
        <v>299</v>
      </c>
      <c r="C19" s="48">
        <v>30</v>
      </c>
      <c r="D19" s="48"/>
      <c r="E19" s="48"/>
      <c r="F19" s="51">
        <f t="shared" si="0"/>
        <v>30</v>
      </c>
    </row>
    <row r="20" spans="1:6" ht="12.75">
      <c r="A20" s="48">
        <v>14</v>
      </c>
      <c r="B20" s="49" t="s">
        <v>21</v>
      </c>
      <c r="C20" s="48"/>
      <c r="D20" s="48"/>
      <c r="E20" s="48">
        <v>30</v>
      </c>
      <c r="F20" s="51">
        <f t="shared" si="0"/>
        <v>30</v>
      </c>
    </row>
    <row r="21" spans="1:6" ht="12.75">
      <c r="A21" s="48">
        <v>16</v>
      </c>
      <c r="B21" s="49" t="s">
        <v>186</v>
      </c>
      <c r="C21" s="48">
        <v>28</v>
      </c>
      <c r="D21" s="48"/>
      <c r="E21" s="48"/>
      <c r="F21" s="51">
        <f t="shared" si="0"/>
        <v>28</v>
      </c>
    </row>
    <row r="22" spans="1:6" ht="12.75">
      <c r="A22" s="48">
        <v>17</v>
      </c>
      <c r="B22" s="49" t="s">
        <v>189</v>
      </c>
      <c r="C22" s="48"/>
      <c r="D22" s="48">
        <v>27</v>
      </c>
      <c r="E22" s="48"/>
      <c r="F22" s="51">
        <f t="shared" si="0"/>
        <v>27</v>
      </c>
    </row>
    <row r="23" spans="1:6" ht="12.75">
      <c r="A23" s="48">
        <v>18</v>
      </c>
      <c r="B23" s="49" t="s">
        <v>274</v>
      </c>
      <c r="C23" s="48">
        <v>14</v>
      </c>
      <c r="D23" s="48"/>
      <c r="E23" s="48"/>
      <c r="F23" s="51">
        <f t="shared" si="0"/>
        <v>14</v>
      </c>
    </row>
    <row r="24" spans="1:6" ht="12.75">
      <c r="A24" s="48">
        <v>19</v>
      </c>
      <c r="B24" s="49" t="s">
        <v>223</v>
      </c>
      <c r="C24" s="48"/>
      <c r="D24" s="48"/>
      <c r="E24" s="48">
        <v>8</v>
      </c>
      <c r="F24" s="51">
        <f t="shared" si="0"/>
        <v>8</v>
      </c>
    </row>
    <row r="25" spans="1:6" ht="12.75">
      <c r="A25" s="48">
        <v>20</v>
      </c>
      <c r="B25" s="49" t="s">
        <v>283</v>
      </c>
      <c r="C25" s="48">
        <v>6</v>
      </c>
      <c r="D25" s="48"/>
      <c r="E25" s="48"/>
      <c r="F25" s="51">
        <f t="shared" si="0"/>
        <v>6</v>
      </c>
    </row>
    <row r="26" spans="1:6" ht="12.75">
      <c r="A26" s="48">
        <v>21</v>
      </c>
      <c r="B26" s="49" t="s">
        <v>229</v>
      </c>
      <c r="C26" s="48"/>
      <c r="D26" s="48">
        <v>4</v>
      </c>
      <c r="E26" s="48"/>
      <c r="F26" s="51">
        <f t="shared" si="0"/>
        <v>4</v>
      </c>
    </row>
    <row r="27" spans="1:6" ht="12.75">
      <c r="A27" s="48">
        <v>22</v>
      </c>
      <c r="B27" s="49" t="s">
        <v>293</v>
      </c>
      <c r="C27" s="48">
        <v>3</v>
      </c>
      <c r="D27" s="48"/>
      <c r="E27" s="48"/>
      <c r="F27" s="51">
        <f t="shared" si="0"/>
        <v>3</v>
      </c>
    </row>
    <row r="28" spans="1:6" ht="12.75">
      <c r="A28" s="48">
        <v>23</v>
      </c>
      <c r="B28" s="49" t="s">
        <v>71</v>
      </c>
      <c r="C28" s="48">
        <v>1</v>
      </c>
      <c r="D28" s="48"/>
      <c r="E28" s="48"/>
      <c r="F28" s="51">
        <f t="shared" si="0"/>
        <v>1</v>
      </c>
    </row>
  </sheetData>
  <sheetProtection selectLockedCells="1" selectUnlockedCells="1"/>
  <mergeCells count="5">
    <mergeCell ref="A1:F1"/>
    <mergeCell ref="A2:F2"/>
    <mergeCell ref="A4:A5"/>
    <mergeCell ref="B4:B5"/>
    <mergeCell ref="F4:F5"/>
  </mergeCells>
  <printOptions horizontalCentered="1"/>
  <pageMargins left="1.0097222222222222" right="0.5902777777777778" top="0.6298611111111111" bottom="0.8270833333333334" header="0.5118055555555555" footer="5.118055555555555"/>
  <pageSetup horizontalDpi="300" verticalDpi="300" orientation="portrait" paperSize="9"/>
  <headerFooter alignWithMargins="0">
    <oddFooter>&amp;LГл. судья (ССМК)
Гл. секретарь (ССВК)&amp;RЛевин Е.И.
Яговкин А.Ю.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1"/>
  <sheetViews>
    <sheetView workbookViewId="0" topLeftCell="A1">
      <selection activeCell="H23" sqref="H23"/>
    </sheetView>
  </sheetViews>
  <sheetFormatPr defaultColWidth="9.00390625" defaultRowHeight="12.75"/>
  <cols>
    <col min="1" max="1" width="9.75390625" style="0" customWidth="1"/>
    <col min="2" max="2" width="31.50390625" style="0" customWidth="1"/>
    <col min="3" max="3" width="9.125" style="0" customWidth="1"/>
    <col min="4" max="254" width="8.75390625" style="0" customWidth="1"/>
    <col min="255" max="255" width="6.75390625" style="0" customWidth="1"/>
    <col min="256" max="16384" width="24.125" style="0" customWidth="1"/>
  </cols>
  <sheetData>
    <row r="1" spans="1:4" s="41" customFormat="1" ht="12.75">
      <c r="A1" s="42" t="s">
        <v>285</v>
      </c>
      <c r="B1" s="42"/>
      <c r="C1" s="42"/>
      <c r="D1" s="55"/>
    </row>
    <row r="2" spans="1:4" s="41" customFormat="1" ht="12.75">
      <c r="A2" s="42" t="s">
        <v>300</v>
      </c>
      <c r="B2" s="42"/>
      <c r="C2" s="42"/>
      <c r="D2" s="55"/>
    </row>
    <row r="3" spans="1:3" ht="12.75">
      <c r="A3" s="43"/>
      <c r="B3" s="43"/>
      <c r="C3" s="43"/>
    </row>
    <row r="4" spans="1:52" ht="12.75">
      <c r="A4" s="56" t="s">
        <v>2</v>
      </c>
      <c r="B4" s="56" t="s">
        <v>6</v>
      </c>
      <c r="C4" s="56" t="s">
        <v>301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</row>
    <row r="5" spans="1:52" ht="12.75">
      <c r="A5" s="56" t="s">
        <v>32</v>
      </c>
      <c r="B5" s="58" t="s">
        <v>25</v>
      </c>
      <c r="C5" s="56" t="s">
        <v>302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1:52" ht="12.75">
      <c r="A6" s="56" t="s">
        <v>22</v>
      </c>
      <c r="B6" s="58" t="s">
        <v>63</v>
      </c>
      <c r="C6" s="56" t="s">
        <v>303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spans="1:52" ht="12.75">
      <c r="A7" s="56" t="s">
        <v>31</v>
      </c>
      <c r="B7" s="58" t="s">
        <v>82</v>
      </c>
      <c r="C7" s="56" t="s">
        <v>304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</row>
    <row r="8" spans="1:52" ht="12.75">
      <c r="A8" s="56" t="s">
        <v>41</v>
      </c>
      <c r="B8" s="58" t="s">
        <v>77</v>
      </c>
      <c r="C8" s="56" t="s">
        <v>305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pans="1:52" ht="12.75">
      <c r="A9" s="56" t="s">
        <v>26</v>
      </c>
      <c r="B9" s="58" t="s">
        <v>267</v>
      </c>
      <c r="C9" s="56" t="s">
        <v>306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2" ht="12.75">
      <c r="A10" s="56" t="s">
        <v>46</v>
      </c>
      <c r="B10" s="58" t="s">
        <v>186</v>
      </c>
      <c r="C10" s="56" t="s">
        <v>307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</row>
    <row r="11" spans="1:52" ht="12.75">
      <c r="A11" s="56" t="s">
        <v>42</v>
      </c>
      <c r="B11" s="58" t="s">
        <v>168</v>
      </c>
      <c r="C11" s="56" t="s">
        <v>237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</row>
    <row r="12" spans="1:52" ht="12.75">
      <c r="A12" s="56" t="s">
        <v>44</v>
      </c>
      <c r="B12" s="58" t="s">
        <v>52</v>
      </c>
      <c r="C12" s="56" t="s">
        <v>207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</row>
    <row r="13" spans="1:52" ht="12.75">
      <c r="A13" s="56" t="s">
        <v>38</v>
      </c>
      <c r="B13" s="58" t="s">
        <v>174</v>
      </c>
      <c r="C13" s="56" t="s">
        <v>39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52" ht="12.75">
      <c r="A14" s="56" t="s">
        <v>64</v>
      </c>
      <c r="B14" s="58" t="s">
        <v>264</v>
      </c>
      <c r="C14" s="56" t="s">
        <v>308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</row>
    <row r="15" spans="1:52" ht="12.75">
      <c r="A15" s="56" t="s">
        <v>50</v>
      </c>
      <c r="B15" s="58" t="s">
        <v>30</v>
      </c>
      <c r="C15" s="56" t="s">
        <v>44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</row>
    <row r="16" spans="1:52" ht="12.75">
      <c r="A16" s="56" t="s">
        <v>50</v>
      </c>
      <c r="B16" s="58" t="s">
        <v>37</v>
      </c>
      <c r="C16" s="56" t="s">
        <v>44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</row>
    <row r="17" spans="1:52" ht="12.75">
      <c r="A17" s="56" t="s">
        <v>75</v>
      </c>
      <c r="B17" s="58" t="s">
        <v>85</v>
      </c>
      <c r="C17" s="56" t="s">
        <v>46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</row>
    <row r="18" spans="1:52" ht="12.75">
      <c r="A18" s="56" t="s">
        <v>75</v>
      </c>
      <c r="B18" s="58" t="s">
        <v>74</v>
      </c>
      <c r="C18" s="56" t="s">
        <v>46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1:52" ht="12.75">
      <c r="A19" s="56" t="s">
        <v>27</v>
      </c>
      <c r="B19" s="58" t="s">
        <v>309</v>
      </c>
      <c r="C19" s="56" t="s">
        <v>41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1:52" ht="12.75">
      <c r="A20" s="56" t="s">
        <v>48</v>
      </c>
      <c r="B20" s="58" t="s">
        <v>71</v>
      </c>
      <c r="C20" s="56" t="s">
        <v>31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52" ht="12.75">
      <c r="A21" s="56" t="s">
        <v>57</v>
      </c>
      <c r="B21" s="58" t="s">
        <v>310</v>
      </c>
      <c r="C21" s="56" t="s">
        <v>311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</row>
  </sheetData>
  <sheetProtection selectLockedCells="1" selectUnlockedCells="1"/>
  <mergeCells count="2">
    <mergeCell ref="A1:C1"/>
    <mergeCell ref="A2:C2"/>
  </mergeCells>
  <printOptions horizontalCentered="1"/>
  <pageMargins left="0.7083333333333334" right="0.7083333333333334" top="0.6479166666666667" bottom="0.9451388888888889" header="0.2361111111111111" footer="0.31527777777777777"/>
  <pageSetup fitToHeight="1000" fitToWidth="1" horizontalDpi="300" verticalDpi="300" orientation="portrait" paperSize="9"/>
  <headerFooter alignWithMargins="0">
    <oddHeader>&amp;LPowered by Climbing Competition 1.4.6&amp;R© Ivan Kaurov 2006-2014</oddHeader>
    <oddFooter>&amp;LГл. судья (1):_x000D_
Гл. секретарь (1):&amp;RЖуравлева Ю.Л._x000D_
Попова Н.И.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O9" sqref="O9"/>
    </sheetView>
  </sheetViews>
  <sheetFormatPr defaultColWidth="9.00390625" defaultRowHeight="12.75"/>
  <cols>
    <col min="1" max="1" width="6.75390625" style="41" customWidth="1"/>
    <col min="2" max="2" width="22.50390625" style="41" customWidth="1"/>
    <col min="3" max="5" width="7.375" style="41" customWidth="1"/>
    <col min="6" max="6" width="7.375" style="59" customWidth="1"/>
    <col min="7" max="11" width="7.375" style="41" customWidth="1"/>
    <col min="12" max="250" width="8.75390625" style="41" customWidth="1"/>
    <col min="251" max="251" width="6.75390625" style="41" customWidth="1"/>
    <col min="252" max="253" width="22.50390625" style="41" customWidth="1"/>
    <col min="254" max="254" width="4.00390625" style="41" customWidth="1"/>
    <col min="255" max="255" width="7.25390625" style="41" customWidth="1"/>
    <col min="256" max="16384" width="8.75390625" style="41" customWidth="1"/>
  </cols>
  <sheetData>
    <row r="1" spans="1:12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2" t="s">
        <v>312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3"/>
      <c r="B3" s="43"/>
      <c r="C3" s="43"/>
      <c r="D3" s="43"/>
      <c r="E3" s="43"/>
      <c r="F3" s="60"/>
      <c r="G3" s="43"/>
      <c r="H3" s="43"/>
      <c r="I3" s="43"/>
      <c r="J3" s="43"/>
      <c r="K3"/>
      <c r="L3"/>
    </row>
    <row r="4" spans="1:12" ht="12.75" customHeight="1">
      <c r="A4" s="48" t="s">
        <v>2</v>
      </c>
      <c r="B4" s="48" t="s">
        <v>6</v>
      </c>
      <c r="C4" s="45" t="s">
        <v>287</v>
      </c>
      <c r="D4" s="44" t="s">
        <v>288</v>
      </c>
      <c r="E4" s="44"/>
      <c r="F4" s="44"/>
      <c r="G4" s="45" t="s">
        <v>289</v>
      </c>
      <c r="H4" s="44" t="s">
        <v>290</v>
      </c>
      <c r="I4" s="44"/>
      <c r="J4" s="44" t="s">
        <v>291</v>
      </c>
      <c r="K4" s="44"/>
      <c r="L4" s="61" t="s">
        <v>296</v>
      </c>
    </row>
    <row r="5" spans="1:12" ht="12.75">
      <c r="A5" s="48"/>
      <c r="B5" s="48"/>
      <c r="C5" s="47" t="s">
        <v>14</v>
      </c>
      <c r="D5" s="62" t="s">
        <v>15</v>
      </c>
      <c r="E5" s="62"/>
      <c r="F5" s="62"/>
      <c r="G5" s="47" t="s">
        <v>16</v>
      </c>
      <c r="H5" s="62" t="s">
        <v>17</v>
      </c>
      <c r="I5" s="62"/>
      <c r="J5" s="62" t="s">
        <v>18</v>
      </c>
      <c r="K5" s="62"/>
      <c r="L5" s="61"/>
    </row>
    <row r="6" spans="1:12" ht="12.75">
      <c r="A6" s="48"/>
      <c r="B6" s="48"/>
      <c r="C6" s="63" t="s">
        <v>313</v>
      </c>
      <c r="D6" s="63" t="s">
        <v>314</v>
      </c>
      <c r="E6" s="63" t="s">
        <v>313</v>
      </c>
      <c r="F6" s="63" t="s">
        <v>315</v>
      </c>
      <c r="G6" s="63" t="s">
        <v>313</v>
      </c>
      <c r="H6" s="63" t="s">
        <v>314</v>
      </c>
      <c r="I6" s="63" t="s">
        <v>313</v>
      </c>
      <c r="J6" s="63" t="s">
        <v>314</v>
      </c>
      <c r="K6" s="63" t="s">
        <v>313</v>
      </c>
      <c r="L6" s="61"/>
    </row>
    <row r="7" spans="1:12" ht="12.75">
      <c r="A7" s="48">
        <v>1</v>
      </c>
      <c r="B7" s="49" t="s">
        <v>91</v>
      </c>
      <c r="C7" s="48">
        <v>273</v>
      </c>
      <c r="D7" s="48">
        <v>375.5</v>
      </c>
      <c r="E7" s="48">
        <v>355</v>
      </c>
      <c r="F7" s="64">
        <v>335</v>
      </c>
      <c r="G7" s="48">
        <v>314</v>
      </c>
      <c r="H7" s="48">
        <v>238</v>
      </c>
      <c r="I7" s="48">
        <v>465</v>
      </c>
      <c r="J7" s="48">
        <v>500</v>
      </c>
      <c r="K7" s="65">
        <v>598</v>
      </c>
      <c r="L7" s="51">
        <f aca="true" t="shared" si="0" ref="L7:L32">SUM(C7:K7)</f>
        <v>3453.5</v>
      </c>
    </row>
    <row r="8" spans="1:12" ht="12.75">
      <c r="A8" s="48">
        <v>2</v>
      </c>
      <c r="B8" s="49" t="s">
        <v>63</v>
      </c>
      <c r="C8" s="48"/>
      <c r="D8" s="48">
        <v>491.5</v>
      </c>
      <c r="E8" s="48">
        <v>363</v>
      </c>
      <c r="F8" s="64">
        <v>329</v>
      </c>
      <c r="G8" s="48">
        <v>86</v>
      </c>
      <c r="H8" s="48">
        <v>207</v>
      </c>
      <c r="I8" s="48">
        <v>37</v>
      </c>
      <c r="J8" s="48">
        <v>296</v>
      </c>
      <c r="K8" s="65">
        <v>175</v>
      </c>
      <c r="L8" s="51">
        <f t="shared" si="0"/>
        <v>1984.5</v>
      </c>
    </row>
    <row r="9" spans="1:12" ht="12.75">
      <c r="A9" s="48">
        <v>3</v>
      </c>
      <c r="B9" s="49" t="s">
        <v>145</v>
      </c>
      <c r="C9" s="48">
        <v>360</v>
      </c>
      <c r="D9" s="48"/>
      <c r="E9" s="48">
        <v>299</v>
      </c>
      <c r="F9" s="66"/>
      <c r="G9" s="48">
        <v>504</v>
      </c>
      <c r="H9" s="48"/>
      <c r="I9" s="48">
        <v>242</v>
      </c>
      <c r="J9" s="48">
        <v>30</v>
      </c>
      <c r="K9" s="65">
        <v>259</v>
      </c>
      <c r="L9" s="51">
        <f t="shared" si="0"/>
        <v>1694</v>
      </c>
    </row>
    <row r="10" spans="1:12" ht="12.75">
      <c r="A10" s="48">
        <v>4</v>
      </c>
      <c r="B10" s="49" t="s">
        <v>82</v>
      </c>
      <c r="C10" s="48">
        <v>362</v>
      </c>
      <c r="D10" s="48">
        <v>178</v>
      </c>
      <c r="E10" s="48">
        <v>97</v>
      </c>
      <c r="F10" s="64">
        <v>291.5</v>
      </c>
      <c r="G10" s="48">
        <v>69</v>
      </c>
      <c r="H10" s="48">
        <v>345.6</v>
      </c>
      <c r="I10" s="48">
        <v>93</v>
      </c>
      <c r="J10" s="48">
        <v>151</v>
      </c>
      <c r="K10" s="65">
        <v>20</v>
      </c>
      <c r="L10" s="51">
        <f t="shared" si="0"/>
        <v>1607.1</v>
      </c>
    </row>
    <row r="11" spans="1:12" ht="12.75">
      <c r="A11" s="48">
        <v>5</v>
      </c>
      <c r="B11" s="49" t="s">
        <v>77</v>
      </c>
      <c r="C11" s="48">
        <v>191</v>
      </c>
      <c r="D11" s="48">
        <v>258</v>
      </c>
      <c r="E11" s="48">
        <v>10</v>
      </c>
      <c r="F11" s="64">
        <v>248.5</v>
      </c>
      <c r="G11" s="48">
        <v>42</v>
      </c>
      <c r="H11" s="48">
        <v>402.6</v>
      </c>
      <c r="I11" s="48">
        <v>102.5</v>
      </c>
      <c r="J11" s="48">
        <v>200</v>
      </c>
      <c r="K11" s="65">
        <v>11</v>
      </c>
      <c r="L11" s="51">
        <f t="shared" si="0"/>
        <v>1465.6</v>
      </c>
    </row>
    <row r="12" spans="1:12" ht="12.75">
      <c r="A12" s="48">
        <v>6</v>
      </c>
      <c r="B12" s="49" t="s">
        <v>30</v>
      </c>
      <c r="C12" s="48">
        <v>65</v>
      </c>
      <c r="D12" s="48">
        <v>12</v>
      </c>
      <c r="E12" s="48">
        <v>128</v>
      </c>
      <c r="F12" s="64">
        <v>8</v>
      </c>
      <c r="G12" s="48">
        <v>87</v>
      </c>
      <c r="H12" s="48">
        <v>62</v>
      </c>
      <c r="I12" s="48">
        <v>183</v>
      </c>
      <c r="J12" s="48">
        <v>138</v>
      </c>
      <c r="K12" s="65">
        <v>179</v>
      </c>
      <c r="L12" s="51">
        <f t="shared" si="0"/>
        <v>862</v>
      </c>
    </row>
    <row r="13" spans="1:12" ht="12.75">
      <c r="A13" s="48">
        <v>7</v>
      </c>
      <c r="B13" s="49" t="s">
        <v>292</v>
      </c>
      <c r="C13" s="48">
        <v>105</v>
      </c>
      <c r="D13" s="48">
        <v>138</v>
      </c>
      <c r="E13" s="48">
        <v>67</v>
      </c>
      <c r="F13" s="64">
        <v>8</v>
      </c>
      <c r="G13" s="48"/>
      <c r="H13" s="48">
        <v>110.6</v>
      </c>
      <c r="I13" s="48">
        <v>117</v>
      </c>
      <c r="J13" s="48">
        <v>99</v>
      </c>
      <c r="K13" s="65">
        <v>118</v>
      </c>
      <c r="L13" s="51">
        <f t="shared" si="0"/>
        <v>762.6</v>
      </c>
    </row>
    <row r="14" spans="1:12" ht="12.75">
      <c r="A14" s="48">
        <v>8</v>
      </c>
      <c r="B14" s="49" t="s">
        <v>95</v>
      </c>
      <c r="C14" s="48"/>
      <c r="D14" s="48">
        <v>27</v>
      </c>
      <c r="E14" s="48">
        <v>168</v>
      </c>
      <c r="F14" s="64">
        <v>39</v>
      </c>
      <c r="G14" s="48"/>
      <c r="H14" s="48">
        <v>10</v>
      </c>
      <c r="I14" s="48">
        <v>93</v>
      </c>
      <c r="J14" s="48">
        <v>20</v>
      </c>
      <c r="K14" s="65">
        <v>105</v>
      </c>
      <c r="L14" s="51">
        <f t="shared" si="0"/>
        <v>462</v>
      </c>
    </row>
    <row r="15" spans="1:12" ht="12.75">
      <c r="A15" s="48">
        <v>9</v>
      </c>
      <c r="B15" s="49" t="s">
        <v>299</v>
      </c>
      <c r="C15" s="67"/>
      <c r="D15" s="48">
        <v>30</v>
      </c>
      <c r="E15" s="67"/>
      <c r="F15" s="64">
        <v>200</v>
      </c>
      <c r="G15" s="67"/>
      <c r="H15" s="48"/>
      <c r="I15" s="67"/>
      <c r="J15" s="48"/>
      <c r="K15" s="48"/>
      <c r="L15" s="51">
        <f t="shared" si="0"/>
        <v>230</v>
      </c>
    </row>
    <row r="16" spans="1:12" ht="12.75">
      <c r="A16" s="48">
        <v>10</v>
      </c>
      <c r="B16" s="49" t="s">
        <v>168</v>
      </c>
      <c r="C16" s="67"/>
      <c r="D16" s="48">
        <v>9</v>
      </c>
      <c r="E16" s="67"/>
      <c r="F16" s="64">
        <v>55</v>
      </c>
      <c r="G16" s="67"/>
      <c r="H16" s="48">
        <v>34</v>
      </c>
      <c r="I16" s="67"/>
      <c r="J16" s="48">
        <v>38</v>
      </c>
      <c r="K16" s="48"/>
      <c r="L16" s="51">
        <f t="shared" si="0"/>
        <v>136</v>
      </c>
    </row>
    <row r="17" spans="1:12" ht="12.75">
      <c r="A17" s="48">
        <v>11</v>
      </c>
      <c r="B17" s="49" t="s">
        <v>85</v>
      </c>
      <c r="C17" s="48"/>
      <c r="D17" s="48">
        <v>6</v>
      </c>
      <c r="E17" s="48"/>
      <c r="F17" s="64">
        <v>6</v>
      </c>
      <c r="G17" s="48">
        <v>20</v>
      </c>
      <c r="H17" s="48">
        <v>4</v>
      </c>
      <c r="I17" s="48">
        <v>8.5</v>
      </c>
      <c r="J17" s="48">
        <v>27</v>
      </c>
      <c r="K17" s="65">
        <v>29</v>
      </c>
      <c r="L17" s="51">
        <f t="shared" si="0"/>
        <v>100.5</v>
      </c>
    </row>
    <row r="18" spans="1:12" ht="12.75">
      <c r="A18" s="48">
        <v>12</v>
      </c>
      <c r="B18" s="49" t="s">
        <v>176</v>
      </c>
      <c r="C18" s="67"/>
      <c r="D18" s="48"/>
      <c r="E18" s="67"/>
      <c r="F18" s="68"/>
      <c r="G18" s="67"/>
      <c r="H18" s="48">
        <v>99</v>
      </c>
      <c r="I18" s="67"/>
      <c r="J18" s="48"/>
      <c r="K18" s="48"/>
      <c r="L18" s="51">
        <f t="shared" si="0"/>
        <v>99</v>
      </c>
    </row>
    <row r="19" spans="1:12" ht="12.75">
      <c r="A19" s="48">
        <v>13</v>
      </c>
      <c r="B19" s="49" t="s">
        <v>186</v>
      </c>
      <c r="C19" s="67"/>
      <c r="D19" s="48">
        <v>28</v>
      </c>
      <c r="E19" s="67"/>
      <c r="F19" s="64">
        <v>65</v>
      </c>
      <c r="G19" s="67"/>
      <c r="H19" s="48"/>
      <c r="I19" s="67"/>
      <c r="J19" s="48"/>
      <c r="K19" s="48"/>
      <c r="L19" s="51">
        <f t="shared" si="0"/>
        <v>93</v>
      </c>
    </row>
    <row r="20" spans="1:12" ht="12.75">
      <c r="A20" s="48">
        <v>14</v>
      </c>
      <c r="B20" s="49" t="s">
        <v>71</v>
      </c>
      <c r="C20" s="48"/>
      <c r="D20" s="48">
        <v>1</v>
      </c>
      <c r="E20" s="48">
        <v>14</v>
      </c>
      <c r="F20" s="64">
        <v>3</v>
      </c>
      <c r="G20" s="48">
        <v>40</v>
      </c>
      <c r="H20" s="48"/>
      <c r="I20" s="48"/>
      <c r="J20" s="48"/>
      <c r="K20" s="65"/>
      <c r="L20" s="51">
        <f t="shared" si="0"/>
        <v>58</v>
      </c>
    </row>
    <row r="21" spans="1:12" ht="12.75">
      <c r="A21" s="48">
        <v>15</v>
      </c>
      <c r="B21" s="49" t="s">
        <v>93</v>
      </c>
      <c r="C21" s="48"/>
      <c r="D21" s="48"/>
      <c r="E21" s="48"/>
      <c r="F21" s="66"/>
      <c r="G21" s="48"/>
      <c r="H21" s="48"/>
      <c r="I21" s="48"/>
      <c r="J21" s="48">
        <v>16</v>
      </c>
      <c r="K21" s="65">
        <v>40</v>
      </c>
      <c r="L21" s="51">
        <f t="shared" si="0"/>
        <v>56</v>
      </c>
    </row>
    <row r="22" spans="1:12" ht="12.75">
      <c r="A22" s="48">
        <v>16</v>
      </c>
      <c r="B22" s="49" t="s">
        <v>297</v>
      </c>
      <c r="C22" s="67"/>
      <c r="D22" s="48">
        <v>22</v>
      </c>
      <c r="E22" s="67"/>
      <c r="F22" s="64">
        <v>12</v>
      </c>
      <c r="G22" s="67"/>
      <c r="H22" s="48"/>
      <c r="I22" s="67"/>
      <c r="J22" s="48">
        <v>22</v>
      </c>
      <c r="K22" s="48"/>
      <c r="L22" s="51">
        <f t="shared" si="0"/>
        <v>56</v>
      </c>
    </row>
    <row r="23" spans="1:12" ht="12.75">
      <c r="A23" s="48">
        <v>17</v>
      </c>
      <c r="B23" s="49" t="s">
        <v>293</v>
      </c>
      <c r="C23" s="48"/>
      <c r="D23" s="48">
        <v>3</v>
      </c>
      <c r="E23" s="48">
        <v>26</v>
      </c>
      <c r="F23" s="64">
        <v>6</v>
      </c>
      <c r="G23" s="48"/>
      <c r="H23" s="48"/>
      <c r="I23" s="48">
        <v>16</v>
      </c>
      <c r="J23" s="48"/>
      <c r="K23" s="65"/>
      <c r="L23" s="51">
        <f t="shared" si="0"/>
        <v>51</v>
      </c>
    </row>
    <row r="24" spans="1:12" ht="12.75">
      <c r="A24" s="48">
        <v>18</v>
      </c>
      <c r="B24" s="49" t="s">
        <v>298</v>
      </c>
      <c r="C24" s="67"/>
      <c r="D24" s="48">
        <v>34</v>
      </c>
      <c r="E24" s="67"/>
      <c r="F24" s="64">
        <v>9.5</v>
      </c>
      <c r="G24" s="67"/>
      <c r="H24" s="48"/>
      <c r="I24" s="67"/>
      <c r="J24" s="48"/>
      <c r="K24" s="48"/>
      <c r="L24" s="51">
        <f t="shared" si="0"/>
        <v>43.5</v>
      </c>
    </row>
    <row r="25" spans="1:12" ht="12.75">
      <c r="A25" s="48">
        <v>19</v>
      </c>
      <c r="B25" s="49" t="s">
        <v>179</v>
      </c>
      <c r="C25" s="67"/>
      <c r="D25" s="48"/>
      <c r="E25" s="67"/>
      <c r="F25" s="68"/>
      <c r="G25" s="67"/>
      <c r="H25" s="48">
        <v>37</v>
      </c>
      <c r="I25" s="67"/>
      <c r="J25" s="48"/>
      <c r="K25" s="48"/>
      <c r="L25" s="51">
        <f t="shared" si="0"/>
        <v>37</v>
      </c>
    </row>
    <row r="26" spans="1:12" ht="12.75">
      <c r="A26" s="48">
        <v>20</v>
      </c>
      <c r="B26" s="49" t="s">
        <v>152</v>
      </c>
      <c r="C26" s="48"/>
      <c r="D26" s="48"/>
      <c r="E26" s="48"/>
      <c r="F26" s="66"/>
      <c r="G26" s="48"/>
      <c r="H26" s="48"/>
      <c r="I26" s="48">
        <v>34</v>
      </c>
      <c r="J26" s="48"/>
      <c r="K26" s="65"/>
      <c r="L26" s="51">
        <f t="shared" si="0"/>
        <v>34</v>
      </c>
    </row>
    <row r="27" spans="1:12" ht="12.75">
      <c r="A27" s="48">
        <v>21</v>
      </c>
      <c r="B27" s="49" t="s">
        <v>189</v>
      </c>
      <c r="C27" s="67"/>
      <c r="D27" s="48"/>
      <c r="E27" s="67"/>
      <c r="F27" s="68"/>
      <c r="G27" s="67"/>
      <c r="H27" s="48">
        <v>27</v>
      </c>
      <c r="I27" s="67"/>
      <c r="J27" s="48"/>
      <c r="K27" s="48"/>
      <c r="L27" s="51">
        <f t="shared" si="0"/>
        <v>27</v>
      </c>
    </row>
    <row r="28" spans="1:12" ht="12.75">
      <c r="A28" s="48">
        <v>22</v>
      </c>
      <c r="B28" s="49" t="s">
        <v>274</v>
      </c>
      <c r="C28" s="67"/>
      <c r="D28" s="48">
        <v>14</v>
      </c>
      <c r="E28" s="67"/>
      <c r="F28" s="68"/>
      <c r="G28" s="67"/>
      <c r="H28" s="48"/>
      <c r="I28" s="67"/>
      <c r="J28" s="48"/>
      <c r="K28" s="48"/>
      <c r="L28" s="51">
        <f t="shared" si="0"/>
        <v>14</v>
      </c>
    </row>
    <row r="29" spans="1:12" ht="12.75">
      <c r="A29" s="48">
        <v>23</v>
      </c>
      <c r="B29" s="58" t="s">
        <v>223</v>
      </c>
      <c r="C29" s="67"/>
      <c r="D29" s="67"/>
      <c r="E29" s="67"/>
      <c r="F29" s="64"/>
      <c r="G29" s="67"/>
      <c r="H29" s="67"/>
      <c r="I29" s="67"/>
      <c r="J29" s="51">
        <v>8</v>
      </c>
      <c r="K29" s="67"/>
      <c r="L29" s="51">
        <f t="shared" si="0"/>
        <v>8</v>
      </c>
    </row>
    <row r="30" spans="1:12" ht="12.75">
      <c r="A30" s="48">
        <v>24</v>
      </c>
      <c r="B30" s="49" t="s">
        <v>283</v>
      </c>
      <c r="C30" s="67"/>
      <c r="D30" s="48">
        <v>6</v>
      </c>
      <c r="E30" s="67"/>
      <c r="F30" s="68"/>
      <c r="G30" s="67"/>
      <c r="H30" s="48"/>
      <c r="I30" s="67"/>
      <c r="J30" s="48"/>
      <c r="K30" s="48"/>
      <c r="L30" s="51">
        <f t="shared" si="0"/>
        <v>6</v>
      </c>
    </row>
    <row r="31" spans="1:12" ht="12.75">
      <c r="A31" s="48">
        <v>25</v>
      </c>
      <c r="B31" s="49" t="s">
        <v>229</v>
      </c>
      <c r="C31" s="67"/>
      <c r="D31" s="48"/>
      <c r="E31" s="67"/>
      <c r="F31" s="64">
        <v>1.5</v>
      </c>
      <c r="G31" s="67"/>
      <c r="H31" s="48">
        <v>4</v>
      </c>
      <c r="I31" s="67"/>
      <c r="J31" s="48"/>
      <c r="K31" s="48"/>
      <c r="L31" s="51">
        <f t="shared" si="0"/>
        <v>5.5</v>
      </c>
    </row>
    <row r="32" spans="1:12" ht="12.75">
      <c r="A32" s="48">
        <v>26</v>
      </c>
      <c r="B32" s="58" t="s">
        <v>309</v>
      </c>
      <c r="C32" s="67"/>
      <c r="D32" s="67"/>
      <c r="E32" s="67"/>
      <c r="F32" s="64">
        <v>4</v>
      </c>
      <c r="G32" s="67"/>
      <c r="H32" s="67"/>
      <c r="I32" s="67"/>
      <c r="J32" s="67"/>
      <c r="K32" s="67"/>
      <c r="L32" s="51">
        <f t="shared" si="0"/>
        <v>4</v>
      </c>
    </row>
  </sheetData>
  <sheetProtection selectLockedCells="1" selectUnlockedCells="1"/>
  <mergeCells count="11">
    <mergeCell ref="A1:L1"/>
    <mergeCell ref="A2:L2"/>
    <mergeCell ref="A4:A6"/>
    <mergeCell ref="B4:B6"/>
    <mergeCell ref="D4:F4"/>
    <mergeCell ref="H4:I4"/>
    <mergeCell ref="J4:K4"/>
    <mergeCell ref="L4:L6"/>
    <mergeCell ref="D5:F5"/>
    <mergeCell ref="H5:I5"/>
    <mergeCell ref="J5:K5"/>
  </mergeCells>
  <printOptions horizontalCentered="1"/>
  <pageMargins left="0.7479166666666667" right="0.7479166666666667" top="1.023611111111111" bottom="0.8270833333333334" header="0.5118055555555555" footer="0.9055555555555556"/>
  <pageSetup horizontalDpi="300" verticalDpi="300" orientation="landscape" paperSize="9"/>
  <headerFooter alignWithMargins="0">
    <oddFooter>&amp;LГл. судья (ССМК)
Гл. секретарь (ССВК)&amp;RЛевин Е.И.
Яговкин А.Ю.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2" sqref="B2"/>
    </sheetView>
  </sheetViews>
  <sheetFormatPr defaultColWidth="9.00390625" defaultRowHeight="12.75"/>
  <cols>
    <col min="1" max="16384" width="8.75390625" style="0" customWidth="1"/>
  </cols>
  <sheetData>
    <row r="1" spans="1:2" ht="15.75">
      <c r="A1" s="69" t="s">
        <v>2</v>
      </c>
      <c r="B1" s="69" t="s">
        <v>301</v>
      </c>
    </row>
    <row r="2" spans="1:2" ht="15.75">
      <c r="A2" s="70">
        <v>1</v>
      </c>
      <c r="B2" s="70">
        <v>100</v>
      </c>
    </row>
    <row r="3" spans="1:2" ht="15.75">
      <c r="A3" s="70">
        <v>2</v>
      </c>
      <c r="B3" s="70">
        <v>80</v>
      </c>
    </row>
    <row r="4" spans="1:2" ht="15.75">
      <c r="A4" s="70">
        <v>3</v>
      </c>
      <c r="B4" s="70">
        <v>65</v>
      </c>
    </row>
    <row r="5" spans="1:2" ht="15.75">
      <c r="A5" s="70">
        <v>4</v>
      </c>
      <c r="B5" s="70">
        <v>55</v>
      </c>
    </row>
    <row r="6" spans="1:2" ht="15.75">
      <c r="A6" s="70">
        <v>5</v>
      </c>
      <c r="B6" s="70">
        <v>51</v>
      </c>
    </row>
    <row r="7" spans="1:2" ht="15.75">
      <c r="A7" s="70">
        <v>6</v>
      </c>
      <c r="B7" s="70">
        <v>47</v>
      </c>
    </row>
    <row r="8" spans="1:2" ht="15.75">
      <c r="A8" s="70">
        <v>7</v>
      </c>
      <c r="B8" s="70">
        <v>43</v>
      </c>
    </row>
    <row r="9" spans="1:2" ht="15.75">
      <c r="A9" s="70">
        <v>8</v>
      </c>
      <c r="B9" s="70">
        <v>40</v>
      </c>
    </row>
    <row r="10" spans="1:2" ht="15.75">
      <c r="A10" s="70">
        <v>9</v>
      </c>
      <c r="B10" s="70">
        <v>37</v>
      </c>
    </row>
    <row r="11" spans="1:2" ht="15.75">
      <c r="A11" s="70">
        <v>10</v>
      </c>
      <c r="B11" s="70">
        <v>34</v>
      </c>
    </row>
    <row r="12" spans="1:2" ht="15.75">
      <c r="A12" s="70">
        <v>11</v>
      </c>
      <c r="B12" s="70">
        <v>31</v>
      </c>
    </row>
    <row r="13" spans="1:2" ht="15.75">
      <c r="A13" s="70">
        <v>12</v>
      </c>
      <c r="B13" s="70">
        <v>28</v>
      </c>
    </row>
    <row r="14" spans="1:2" ht="15.75">
      <c r="A14" s="70">
        <v>13</v>
      </c>
      <c r="B14" s="70">
        <v>26</v>
      </c>
    </row>
    <row r="15" spans="1:2" ht="15.75">
      <c r="A15" s="70">
        <v>14</v>
      </c>
      <c r="B15" s="70">
        <v>24</v>
      </c>
    </row>
    <row r="16" spans="1:2" ht="15.75">
      <c r="A16" s="70">
        <v>15</v>
      </c>
      <c r="B16" s="70">
        <v>22</v>
      </c>
    </row>
    <row r="17" spans="1:2" ht="15.75">
      <c r="A17" s="70">
        <v>16</v>
      </c>
      <c r="B17" s="70">
        <v>20</v>
      </c>
    </row>
    <row r="18" spans="1:2" ht="15.75">
      <c r="A18" s="70">
        <v>17</v>
      </c>
      <c r="B18" s="70">
        <v>18</v>
      </c>
    </row>
    <row r="19" spans="1:2" ht="15.75">
      <c r="A19" s="70">
        <v>18</v>
      </c>
      <c r="B19" s="70">
        <v>16</v>
      </c>
    </row>
    <row r="20" spans="1:2" ht="15.75">
      <c r="A20" s="70">
        <v>19</v>
      </c>
      <c r="B20" s="70">
        <v>14</v>
      </c>
    </row>
    <row r="21" spans="1:2" ht="15.75">
      <c r="A21" s="70">
        <v>20</v>
      </c>
      <c r="B21" s="70">
        <v>12</v>
      </c>
    </row>
    <row r="22" spans="1:2" ht="15.75">
      <c r="A22" s="70">
        <v>21</v>
      </c>
      <c r="B22" s="70">
        <v>10</v>
      </c>
    </row>
    <row r="23" spans="1:2" ht="15.75">
      <c r="A23" s="70">
        <v>22</v>
      </c>
      <c r="B23" s="70">
        <v>9</v>
      </c>
    </row>
    <row r="24" spans="1:2" ht="15.75">
      <c r="A24" s="70">
        <v>23</v>
      </c>
      <c r="B24" s="70">
        <v>8</v>
      </c>
    </row>
    <row r="25" spans="1:2" ht="15.75">
      <c r="A25" s="70">
        <v>24</v>
      </c>
      <c r="B25" s="70">
        <v>7</v>
      </c>
    </row>
    <row r="26" spans="1:2" ht="15.75">
      <c r="A26" s="70">
        <v>25</v>
      </c>
      <c r="B26" s="70">
        <v>6</v>
      </c>
    </row>
    <row r="27" spans="1:2" ht="15.75">
      <c r="A27" s="70">
        <v>26</v>
      </c>
      <c r="B27" s="70">
        <v>5</v>
      </c>
    </row>
    <row r="28" spans="1:2" ht="15.75">
      <c r="A28" s="70">
        <v>27</v>
      </c>
      <c r="B28" s="70">
        <v>4</v>
      </c>
    </row>
    <row r="29" spans="1:2" ht="15.75">
      <c r="A29" s="70">
        <v>28</v>
      </c>
      <c r="B29" s="70">
        <v>3</v>
      </c>
    </row>
    <row r="30" spans="1:2" ht="15.75">
      <c r="A30" s="70">
        <v>29</v>
      </c>
      <c r="B30" s="70">
        <v>2</v>
      </c>
    </row>
    <row r="31" spans="1:2" ht="15.75">
      <c r="A31" s="70">
        <v>30</v>
      </c>
      <c r="B31" s="70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cp:lastPrinted>2014-12-07T11:08:35Z</cp:lastPrinted>
  <dcterms:created xsi:type="dcterms:W3CDTF">2014-12-05T10:50:29Z</dcterms:created>
  <dcterms:modified xsi:type="dcterms:W3CDTF">2014-12-08T00:20:35Z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