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9"/>
  </bookViews>
  <sheets>
    <sheet name="МлМСк" sheetId="1" r:id="rId1"/>
    <sheet name="МлДСк" sheetId="2" r:id="rId2"/>
    <sheet name="ПодрМСк" sheetId="3" r:id="rId3"/>
    <sheet name="ПодрДСк" sheetId="4" r:id="rId4"/>
    <sheet name="МлМТр" sheetId="5" r:id="rId5"/>
    <sheet name="МлДТр" sheetId="6" r:id="rId6"/>
    <sheet name="ПодрМТр" sheetId="7" r:id="rId7"/>
    <sheet name="ПодрДТр" sheetId="8" r:id="rId8"/>
    <sheet name="МлММног" sheetId="9" r:id="rId9"/>
    <sheet name="МлДМног" sheetId="10" r:id="rId10"/>
    <sheet name="ПодрММног" sheetId="11" r:id="rId11"/>
    <sheet name="ПодрДМног" sheetId="12" r:id="rId12"/>
    <sheet name="Командный" sheetId="13" r:id="rId13"/>
  </sheets>
  <definedNames/>
  <calcPr calcMode="manual" fullCalcOnLoad="1" refMode="R1C1"/>
</workbook>
</file>

<file path=xl/sharedStrings.xml><?xml version="1.0" encoding="utf-8"?>
<sst xmlns="http://schemas.openxmlformats.org/spreadsheetml/2006/main" count="1565" uniqueCount="566">
  <si>
    <t>Первенство Сибирского Федерального округа</t>
  </si>
  <si>
    <t>г.Барнаул</t>
  </si>
  <si>
    <t>23-27 января 2014г.</t>
  </si>
  <si>
    <t>ИТОГОВЫЙ ПРОТОКОЛ РЕЗУЛЬТАТОВ</t>
  </si>
  <si>
    <t>Младшие юноши - Многоборье</t>
  </si>
  <si>
    <t>Место</t>
  </si>
  <si>
    <t>Рег№</t>
  </si>
  <si>
    <t>Фамилия Имя</t>
  </si>
  <si>
    <t>Г.р.</t>
  </si>
  <si>
    <t>Разряд</t>
  </si>
  <si>
    <t>Команда</t>
  </si>
  <si>
    <t>Трудность</t>
  </si>
  <si>
    <t>Скорость</t>
  </si>
  <si>
    <t>Многоборье</t>
  </si>
  <si>
    <t>Язовский Кирилл</t>
  </si>
  <si>
    <t>Алтайский  край</t>
  </si>
  <si>
    <t>115</t>
  </si>
  <si>
    <t>Горленко Константин</t>
  </si>
  <si>
    <t>Красноярский край</t>
  </si>
  <si>
    <t>114</t>
  </si>
  <si>
    <t>Васильев Андрей</t>
  </si>
  <si>
    <t>Писегов Михаил</t>
  </si>
  <si>
    <t>2000</t>
  </si>
  <si>
    <t>1</t>
  </si>
  <si>
    <t>Республика Хакасия</t>
  </si>
  <si>
    <t>Великих Егор</t>
  </si>
  <si>
    <t>1999</t>
  </si>
  <si>
    <t xml:space="preserve">Чернявцев Евгений </t>
  </si>
  <si>
    <t>Новосибирская область</t>
  </si>
  <si>
    <t>116</t>
  </si>
  <si>
    <t>Пудриков Данил</t>
  </si>
  <si>
    <t>120</t>
  </si>
  <si>
    <t>Муратов Тимур</t>
  </si>
  <si>
    <t>Омская область</t>
  </si>
  <si>
    <t>119</t>
  </si>
  <si>
    <t>Семенов Даниил</t>
  </si>
  <si>
    <t>Проскуряков Владислав</t>
  </si>
  <si>
    <t>Данченков Сергей</t>
  </si>
  <si>
    <t>Томская область</t>
  </si>
  <si>
    <t>121</t>
  </si>
  <si>
    <t>Клименко Дмитрий</t>
  </si>
  <si>
    <t>117</t>
  </si>
  <si>
    <t>Смородько Николай</t>
  </si>
  <si>
    <t>Бильтреков Владимир</t>
  </si>
  <si>
    <t>2</t>
  </si>
  <si>
    <t>Атепаев Антон</t>
  </si>
  <si>
    <t>Шулятьев Николай</t>
  </si>
  <si>
    <t>Кемеровская область</t>
  </si>
  <si>
    <t>Кондинский Денис</t>
  </si>
  <si>
    <t>122</t>
  </si>
  <si>
    <t>Кубрин Данил</t>
  </si>
  <si>
    <t>2ю</t>
  </si>
  <si>
    <t>Скультецкий Марк</t>
  </si>
  <si>
    <t>113</t>
  </si>
  <si>
    <t>Чиков Александр</t>
  </si>
  <si>
    <t>Абсалямов Ривкат</t>
  </si>
  <si>
    <t>Руднев Александр</t>
  </si>
  <si>
    <t>1ю</t>
  </si>
  <si>
    <t>Гл. судья Язовский О.В.</t>
  </si>
  <si>
    <t>Гл. секретарь Киреева М.В.</t>
  </si>
  <si>
    <t>Младшие девушки - Многоборье</t>
  </si>
  <si>
    <t>Антоненко Валентина</t>
  </si>
  <si>
    <t>Капитонова Анастасия</t>
  </si>
  <si>
    <t>Просекова Олеся</t>
  </si>
  <si>
    <t>Пинаева Лиза</t>
  </si>
  <si>
    <t>Пляскина Александра</t>
  </si>
  <si>
    <t>Тузкова Валерия</t>
  </si>
  <si>
    <t>106</t>
  </si>
  <si>
    <t>Бояркина Ульяна</t>
  </si>
  <si>
    <t>Русина Анастасия</t>
  </si>
  <si>
    <t>Попова Алина</t>
  </si>
  <si>
    <t>109</t>
  </si>
  <si>
    <t>Вишнякова Анастасия</t>
  </si>
  <si>
    <t>105</t>
  </si>
  <si>
    <t>Железцова Софья</t>
  </si>
  <si>
    <t>Антоненко Валерия</t>
  </si>
  <si>
    <t>Скворцова Евгения</t>
  </si>
  <si>
    <t>Чурилина Анастасия</t>
  </si>
  <si>
    <t>Подростки юноши - Многоборье</t>
  </si>
  <si>
    <t>161</t>
  </si>
  <si>
    <t>Данилин Илья</t>
  </si>
  <si>
    <t>158</t>
  </si>
  <si>
    <t>Михайлов Михаил</t>
  </si>
  <si>
    <t>Хлус Андрей</t>
  </si>
  <si>
    <t>164</t>
  </si>
  <si>
    <t>Мельник Илья</t>
  </si>
  <si>
    <t>165</t>
  </si>
  <si>
    <t>Кульба Антон</t>
  </si>
  <si>
    <t>Пестов Максим</t>
  </si>
  <si>
    <t>163</t>
  </si>
  <si>
    <t>Кузин Евгений</t>
  </si>
  <si>
    <t>009</t>
  </si>
  <si>
    <t>Зарубин Тимофей</t>
  </si>
  <si>
    <t>Неустроев Александр</t>
  </si>
  <si>
    <t>Чье Станислав</t>
  </si>
  <si>
    <t>Волынец Максим</t>
  </si>
  <si>
    <t>2002</t>
  </si>
  <si>
    <t>Битнев Денис</t>
  </si>
  <si>
    <t>Генрих Алексей</t>
  </si>
  <si>
    <t>Максимов Виктор</t>
  </si>
  <si>
    <t>017</t>
  </si>
  <si>
    <t>Москвин Олег</t>
  </si>
  <si>
    <t>018</t>
  </si>
  <si>
    <t>Голубцов Егор</t>
  </si>
  <si>
    <t>Тимофеев Артем</t>
  </si>
  <si>
    <t>Мараев Денис</t>
  </si>
  <si>
    <t>Лаецкий Алексей</t>
  </si>
  <si>
    <t>040</t>
  </si>
  <si>
    <t>Новоселов Николай</t>
  </si>
  <si>
    <t>Чурсин Илья</t>
  </si>
  <si>
    <t>3ю</t>
  </si>
  <si>
    <t>Казаков Артем</t>
  </si>
  <si>
    <t>170</t>
  </si>
  <si>
    <t>Ковалев Юрий</t>
  </si>
  <si>
    <t>Епишин Никита</t>
  </si>
  <si>
    <t>160</t>
  </si>
  <si>
    <t>Чащин Данил</t>
  </si>
  <si>
    <t>Сергеев Григорий</t>
  </si>
  <si>
    <t>Воробьев Никита</t>
  </si>
  <si>
    <t>2004</t>
  </si>
  <si>
    <t>Мейгель Роман</t>
  </si>
  <si>
    <t>2003</t>
  </si>
  <si>
    <t>159</t>
  </si>
  <si>
    <t>Донцов Александр</t>
  </si>
  <si>
    <t>Колычев Дмитрий</t>
  </si>
  <si>
    <t>Калинин Василий</t>
  </si>
  <si>
    <t>162</t>
  </si>
  <si>
    <t>Павленко Иван</t>
  </si>
  <si>
    <t>Подростки девушки - Многоборье</t>
  </si>
  <si>
    <t>143</t>
  </si>
  <si>
    <t>Аксенова Полина</t>
  </si>
  <si>
    <t>142</t>
  </si>
  <si>
    <t>Волочко Милана</t>
  </si>
  <si>
    <t>141</t>
  </si>
  <si>
    <t>Волочко Милена</t>
  </si>
  <si>
    <t>139</t>
  </si>
  <si>
    <t>Шахова Екатерина</t>
  </si>
  <si>
    <t>Пляскина Мария</t>
  </si>
  <si>
    <t>149</t>
  </si>
  <si>
    <t>Берило Арина</t>
  </si>
  <si>
    <t>Прусс Марина</t>
  </si>
  <si>
    <t>2001</t>
  </si>
  <si>
    <t>Скультецкая Ольга</t>
  </si>
  <si>
    <t>Постылякова Александра</t>
  </si>
  <si>
    <t>Сорокина Елизавета</t>
  </si>
  <si>
    <t>Шумакова Полина</t>
  </si>
  <si>
    <t>Аксенова Екатерина</t>
  </si>
  <si>
    <t>Степанова Карина</t>
  </si>
  <si>
    <t>Гвоздева Алина</t>
  </si>
  <si>
    <t>Пляшешникова Екатерина</t>
  </si>
  <si>
    <t>144</t>
  </si>
  <si>
    <t>Царева Карина</t>
  </si>
  <si>
    <t>140</t>
  </si>
  <si>
    <t>Ипатко Анастасия</t>
  </si>
  <si>
    <t>Потапенко Вера</t>
  </si>
  <si>
    <t>Павленко Софья</t>
  </si>
  <si>
    <t>Назарова Дарья</t>
  </si>
  <si>
    <t>Командный зачет</t>
  </si>
  <si>
    <t xml:space="preserve">Трудность </t>
  </si>
  <si>
    <t>Сумма баллов</t>
  </si>
  <si>
    <t>Младшие юноши - Трудность</t>
  </si>
  <si>
    <t>Зам. Гл. судьи по виду Шлехт П.А. (1 кат.)</t>
  </si>
  <si>
    <t>Квалификация</t>
  </si>
  <si>
    <t>Финал</t>
  </si>
  <si>
    <t>Трасса 1</t>
  </si>
  <si>
    <t>Баллы</t>
  </si>
  <si>
    <t>Трасса 2</t>
  </si>
  <si>
    <t>Итог</t>
  </si>
  <si>
    <t>ТОР</t>
  </si>
  <si>
    <t>ТОР (2.10)</t>
  </si>
  <si>
    <t>ТОР (2.34)</t>
  </si>
  <si>
    <t>23+</t>
  </si>
  <si>
    <t>22+</t>
  </si>
  <si>
    <t>12+</t>
  </si>
  <si>
    <t>25+</t>
  </si>
  <si>
    <t>17+</t>
  </si>
  <si>
    <t>15+</t>
  </si>
  <si>
    <t>Подростки юноши - Трудность</t>
  </si>
  <si>
    <t>Зам. Гл. судьи по виду Малашина Н.Н. (1 кат.)</t>
  </si>
  <si>
    <t>004</t>
  </si>
  <si>
    <t>Старовойтов Максим</t>
  </si>
  <si>
    <t>21+</t>
  </si>
  <si>
    <t>10+</t>
  </si>
  <si>
    <t>9+</t>
  </si>
  <si>
    <t>14+</t>
  </si>
  <si>
    <t>Подростки девушки - Трудность</t>
  </si>
  <si>
    <t>Зам. Гл. судьи по виду Сергеева С.Н. (1 кат.)</t>
  </si>
  <si>
    <t>5+</t>
  </si>
  <si>
    <t>Младшие девушки - Трудность</t>
  </si>
  <si>
    <t>Зам. Гл. судьи по виду Пляскин Ю.А.(1 кат.)</t>
  </si>
  <si>
    <t>ТОР (3.23)</t>
  </si>
  <si>
    <t>ТОР (3.46)</t>
  </si>
  <si>
    <t>19+</t>
  </si>
  <si>
    <t>16+</t>
  </si>
  <si>
    <t>4+</t>
  </si>
  <si>
    <t>Сахненко Анастасия</t>
  </si>
  <si>
    <t>Подростки юноши - Скорость</t>
  </si>
  <si>
    <t>Зам. Гл. судьи по виду Швецова А.Ю. (1 кат)</t>
  </si>
  <si>
    <t>квалификация 1</t>
  </si>
  <si>
    <t>Квалификация 2</t>
  </si>
  <si>
    <t>1/4 финала</t>
  </si>
  <si>
    <t>1/2 финала</t>
  </si>
  <si>
    <t>Результат</t>
  </si>
  <si>
    <t>00:15,766</t>
  </si>
  <si>
    <t>00:13,462</t>
  </si>
  <si>
    <t>00:12,240</t>
  </si>
  <si>
    <t>00:12,133</t>
  </si>
  <si>
    <t>00:13,261</t>
  </si>
  <si>
    <t>00:12,794</t>
  </si>
  <si>
    <t>00:11,637</t>
  </si>
  <si>
    <t>00:11,767</t>
  </si>
  <si>
    <t>00:15,227</t>
  </si>
  <si>
    <t>00:17,349</t>
  </si>
  <si>
    <t>00:14,067</t>
  </si>
  <si>
    <t>00:14,903</t>
  </si>
  <si>
    <t>00:12,514</t>
  </si>
  <si>
    <t>00:15,083</t>
  </si>
  <si>
    <t>00:14,737</t>
  </si>
  <si>
    <t>00:11,956</t>
  </si>
  <si>
    <t>00:17,216</t>
  </si>
  <si>
    <t>00:15,929</t>
  </si>
  <si>
    <t>00:13,297</t>
  </si>
  <si>
    <t>00:18,098</t>
  </si>
  <si>
    <t>00:12,373</t>
  </si>
  <si>
    <t>00:14,427</t>
  </si>
  <si>
    <t>00:12,258</t>
  </si>
  <si>
    <t>00:14,489</t>
  </si>
  <si>
    <t>00:14,620</t>
  </si>
  <si>
    <t>00:17,059</t>
  </si>
  <si>
    <t>00:14,008</t>
  </si>
  <si>
    <t>00:12,993</t>
  </si>
  <si>
    <t>00:13,994</t>
  </si>
  <si>
    <t>00:16,862</t>
  </si>
  <si>
    <t>00:14,332</t>
  </si>
  <si>
    <t>00:13,042</t>
  </si>
  <si>
    <t>00:17,086</t>
  </si>
  <si>
    <t>00:18,183</t>
  </si>
  <si>
    <t>00:13,287</t>
  </si>
  <si>
    <t>00:17,246</t>
  </si>
  <si>
    <t>00:13,468</t>
  </si>
  <si>
    <t>00:14,987</t>
  </si>
  <si>
    <t>00:20,576</t>
  </si>
  <si>
    <t>00:19,166</t>
  </si>
  <si>
    <t>00:16,649</t>
  </si>
  <si>
    <t>00:16,345</t>
  </si>
  <si>
    <t>00:17,315</t>
  </si>
  <si>
    <t>00:14,944</t>
  </si>
  <si>
    <t>00:17,857</t>
  </si>
  <si>
    <t>00:16,635</t>
  </si>
  <si>
    <t>00:16,098</t>
  </si>
  <si>
    <t>00:15,837</t>
  </si>
  <si>
    <t>00:18,396</t>
  </si>
  <si>
    <t>00:16,296</t>
  </si>
  <si>
    <t>00:17,249</t>
  </si>
  <si>
    <t>00:19,640</t>
  </si>
  <si>
    <t>00:16,388</t>
  </si>
  <si>
    <t>00:18,334</t>
  </si>
  <si>
    <t>00:19,396</t>
  </si>
  <si>
    <t>00:20,217</t>
  </si>
  <si>
    <t>00:16,845</t>
  </si>
  <si>
    <t>00:21,744</t>
  </si>
  <si>
    <t>00:16,602</t>
  </si>
  <si>
    <t>00:18,423</t>
  </si>
  <si>
    <t>00:21,926</t>
  </si>
  <si>
    <t>00:20,558</t>
  </si>
  <si>
    <t>00:16,981</t>
  </si>
  <si>
    <t>00:18,229</t>
  </si>
  <si>
    <t>00:20,875</t>
  </si>
  <si>
    <t>00:18,760</t>
  </si>
  <si>
    <t>00:18,164</t>
  </si>
  <si>
    <t>00:17,321</t>
  </si>
  <si>
    <t>00:15,758</t>
  </si>
  <si>
    <t>00:17,256</t>
  </si>
  <si>
    <t>00:16,827</t>
  </si>
  <si>
    <t>00:19,108</t>
  </si>
  <si>
    <t>00:21,596</t>
  </si>
  <si>
    <t>00:19,072</t>
  </si>
  <si>
    <t>00:18,992</t>
  </si>
  <si>
    <t>00:19,371</t>
  </si>
  <si>
    <t>00:18,820</t>
  </si>
  <si>
    <t>00:19,978</t>
  </si>
  <si>
    <t>00:21,150</t>
  </si>
  <si>
    <t>00:19,202</t>
  </si>
  <si>
    <t>00:17,892</t>
  </si>
  <si>
    <t>00:23,498</t>
  </si>
  <si>
    <t>00:18,661</t>
  </si>
  <si>
    <t>00:23,483</t>
  </si>
  <si>
    <t>00:19,135</t>
  </si>
  <si>
    <t>00:20,906</t>
  </si>
  <si>
    <t>00:20,114</t>
  </si>
  <si>
    <t>срыв</t>
  </si>
  <si>
    <t>-</t>
  </si>
  <si>
    <t>00:20,297</t>
  </si>
  <si>
    <t>00:22,868</t>
  </si>
  <si>
    <t>00:20,607</t>
  </si>
  <si>
    <t>00:27,822</t>
  </si>
  <si>
    <t>00:23,554</t>
  </si>
  <si>
    <t>00:25,336</t>
  </si>
  <si>
    <t>00:24,796</t>
  </si>
  <si>
    <t>00:24,998</t>
  </si>
  <si>
    <t>00:25,097</t>
  </si>
  <si>
    <t>00:25,511</t>
  </si>
  <si>
    <t>00:25,277</t>
  </si>
  <si>
    <t>00:25,819</t>
  </si>
  <si>
    <t>00:30,604</t>
  </si>
  <si>
    <t>00:25,203</t>
  </si>
  <si>
    <t>00:28,002</t>
  </si>
  <si>
    <t>00:27,892</t>
  </si>
  <si>
    <t>00:25,687</t>
  </si>
  <si>
    <t>00:30,609</t>
  </si>
  <si>
    <t>00:29,233</t>
  </si>
  <si>
    <t>00:27,850</t>
  </si>
  <si>
    <t>00:34,104</t>
  </si>
  <si>
    <t>00:33,046</t>
  </si>
  <si>
    <t>00:35,114</t>
  </si>
  <si>
    <t>00:35,169</t>
  </si>
  <si>
    <t>00:31,425</t>
  </si>
  <si>
    <t>00:39,313</t>
  </si>
  <si>
    <t>00:45,845</t>
  </si>
  <si>
    <t>00:41,861</t>
  </si>
  <si>
    <t>00:15,869</t>
  </si>
  <si>
    <t>00:22,795</t>
  </si>
  <si>
    <t>Подростки девушки - Скорость</t>
  </si>
  <si>
    <t>квалификация 2</t>
  </si>
  <si>
    <t>00:14,738</t>
  </si>
  <si>
    <t>00:14,487</t>
  </si>
  <si>
    <t>00:13,473</t>
  </si>
  <si>
    <t>00:13,481</t>
  </si>
  <si>
    <t>00:15,144</t>
  </si>
  <si>
    <t>00:18,390</t>
  </si>
  <si>
    <t>00:15,638</t>
  </si>
  <si>
    <t>00:13,548</t>
  </si>
  <si>
    <t>00:19,123</t>
  </si>
  <si>
    <t>00:18,924</t>
  </si>
  <si>
    <t>00:18,539</t>
  </si>
  <si>
    <t>00:14,883</t>
  </si>
  <si>
    <t>00:14,781</t>
  </si>
  <si>
    <t>00:13,967</t>
  </si>
  <si>
    <t>00:14,665</t>
  </si>
  <si>
    <t>00:19,273</t>
  </si>
  <si>
    <t>00:16,798</t>
  </si>
  <si>
    <t>00:15,308</t>
  </si>
  <si>
    <t>00:15,302</t>
  </si>
  <si>
    <t>00:14,361</t>
  </si>
  <si>
    <t>00:14,335</t>
  </si>
  <si>
    <t>00:13,710</t>
  </si>
  <si>
    <t>00:15,167</t>
  </si>
  <si>
    <t>00:16,067</t>
  </si>
  <si>
    <t>00:15,666</t>
  </si>
  <si>
    <t>00:14,178</t>
  </si>
  <si>
    <t>00:15,287</t>
  </si>
  <si>
    <t>00:12,686</t>
  </si>
  <si>
    <t>00:15,160</t>
  </si>
  <si>
    <t>00:18,949</t>
  </si>
  <si>
    <t>00:12,575</t>
  </si>
  <si>
    <t>00:20,866</t>
  </si>
  <si>
    <t>00:18,961</t>
  </si>
  <si>
    <t>00:19,304</t>
  </si>
  <si>
    <t>00:18,934</t>
  </si>
  <si>
    <t>00:17,645</t>
  </si>
  <si>
    <t>00:17,403</t>
  </si>
  <si>
    <t>00:21,847</t>
  </si>
  <si>
    <t>00:20,973</t>
  </si>
  <si>
    <t>00:18,792</t>
  </si>
  <si>
    <t>00:20,581</t>
  </si>
  <si>
    <t>00:18,997</t>
  </si>
  <si>
    <t>00:18,447</t>
  </si>
  <si>
    <t>00:19,850</t>
  </si>
  <si>
    <t>00:20,818</t>
  </si>
  <si>
    <t>00:19,414</t>
  </si>
  <si>
    <t>00:22,109</t>
  </si>
  <si>
    <t>00:19,864</t>
  </si>
  <si>
    <t>00:31,212</t>
  </si>
  <si>
    <t>00:24,385</t>
  </si>
  <si>
    <t>00:25,369</t>
  </si>
  <si>
    <t>00:19,160</t>
  </si>
  <si>
    <t>00:22,882</t>
  </si>
  <si>
    <t>00:23,978</t>
  </si>
  <si>
    <t>00:23,359</t>
  </si>
  <si>
    <t>00:23,077</t>
  </si>
  <si>
    <t>00:20,935</t>
  </si>
  <si>
    <t>00:24,026</t>
  </si>
  <si>
    <t>00:26,784</t>
  </si>
  <si>
    <t>00:24,059</t>
  </si>
  <si>
    <t>00:23,039</t>
  </si>
  <si>
    <t>00:22,886</t>
  </si>
  <si>
    <t>00:23,311</t>
  </si>
  <si>
    <t>00:25,530</t>
  </si>
  <si>
    <t>00:23,349</t>
  </si>
  <si>
    <t>00:22,600</t>
  </si>
  <si>
    <t>00:20,509</t>
  </si>
  <si>
    <t>00:24,923</t>
  </si>
  <si>
    <t>00:21,313</t>
  </si>
  <si>
    <t>00:28,478</t>
  </si>
  <si>
    <t>00:24,543</t>
  </si>
  <si>
    <t>00:24,416</t>
  </si>
  <si>
    <t>00:27,027</t>
  </si>
  <si>
    <t>00:27,996</t>
  </si>
  <si>
    <t>00:24,189</t>
  </si>
  <si>
    <t>00:27,533</t>
  </si>
  <si>
    <t>00:30,376</t>
  </si>
  <si>
    <t>00:25,509</t>
  </si>
  <si>
    <t>00:32,702</t>
  </si>
  <si>
    <t>00:27,861</t>
  </si>
  <si>
    <t>00:32,655</t>
  </si>
  <si>
    <t>00:27,888</t>
  </si>
  <si>
    <t>00:33,963</t>
  </si>
  <si>
    <t>00:40,819</t>
  </si>
  <si>
    <t>00:35,496</t>
  </si>
  <si>
    <t>00:35,231</t>
  </si>
  <si>
    <t>00:39,706</t>
  </si>
  <si>
    <t>00:37,652</t>
  </si>
  <si>
    <t>01:21,005</t>
  </si>
  <si>
    <t>01:05,352</t>
  </si>
  <si>
    <t>00:23,328</t>
  </si>
  <si>
    <t>Младшие юноши - Скорость</t>
  </si>
  <si>
    <t>финал</t>
  </si>
  <si>
    <t>00:13,760</t>
  </si>
  <si>
    <t>00:09,982</t>
  </si>
  <si>
    <t>00:10,507</t>
  </si>
  <si>
    <t>00:09,405</t>
  </si>
  <si>
    <t>00:11,026</t>
  </si>
  <si>
    <t>00:08,464</t>
  </si>
  <si>
    <t>00:09,910</t>
  </si>
  <si>
    <t>00:08,536</t>
  </si>
  <si>
    <t>00:10,120</t>
  </si>
  <si>
    <t>00:10,410</t>
  </si>
  <si>
    <t>00:10,977</t>
  </si>
  <si>
    <t>00:09,388</t>
  </si>
  <si>
    <t>00:11,248</t>
  </si>
  <si>
    <t>00:09,518</t>
  </si>
  <si>
    <t>00:09,966</t>
  </si>
  <si>
    <t>00:10,196</t>
  </si>
  <si>
    <t>00:12,370</t>
  </si>
  <si>
    <t>00:11,557</t>
  </si>
  <si>
    <t>00:11,612</t>
  </si>
  <si>
    <t>00:11,600</t>
  </si>
  <si>
    <t>00:11,810</t>
  </si>
  <si>
    <t>00:11,477</t>
  </si>
  <si>
    <t>00:10,965</t>
  </si>
  <si>
    <t>00:11,373</t>
  </si>
  <si>
    <t>00:11,615</t>
  </si>
  <si>
    <t>00:10,387</t>
  </si>
  <si>
    <t>00:13,056</t>
  </si>
  <si>
    <t>00:10,392</t>
  </si>
  <si>
    <t>00:10,049</t>
  </si>
  <si>
    <t>00:12,684</t>
  </si>
  <si>
    <t>00:10,056</t>
  </si>
  <si>
    <t>00:10,570</t>
  </si>
  <si>
    <t>Срыв</t>
  </si>
  <si>
    <t>00:14,065</t>
  </si>
  <si>
    <t>00:13,952</t>
  </si>
  <si>
    <t>00:12,566</t>
  </si>
  <si>
    <t>00:13,422</t>
  </si>
  <si>
    <t>00:09,998</t>
  </si>
  <si>
    <t>00:11,513</t>
  </si>
  <si>
    <t>00:11,101</t>
  </si>
  <si>
    <t>00:12,088</t>
  </si>
  <si>
    <t>00:13,711</t>
  </si>
  <si>
    <t>00:12,246</t>
  </si>
  <si>
    <t>00:12,395</t>
  </si>
  <si>
    <t>00:10,337</t>
  </si>
  <si>
    <t>00:13,208</t>
  </si>
  <si>
    <t>00:14,054</t>
  </si>
  <si>
    <t>00:11,210</t>
  </si>
  <si>
    <t>00:12,788</t>
  </si>
  <si>
    <t>00:12,046</t>
  </si>
  <si>
    <t>00:11,284</t>
  </si>
  <si>
    <t>00:12,861</t>
  </si>
  <si>
    <t>00:11,199</t>
  </si>
  <si>
    <t>00:10,962</t>
  </si>
  <si>
    <t>00:13,214</t>
  </si>
  <si>
    <t>00:12,849</t>
  </si>
  <si>
    <t>00:10,567</t>
  </si>
  <si>
    <t>00:14,211</t>
  </si>
  <si>
    <t>00:13,016</t>
  </si>
  <si>
    <t>00:14,835</t>
  </si>
  <si>
    <t>00:12,203</t>
  </si>
  <si>
    <t>00:12,148</t>
  </si>
  <si>
    <t>00:12,717</t>
  </si>
  <si>
    <t>00:13,276</t>
  </si>
  <si>
    <t>00:13,794</t>
  </si>
  <si>
    <t>00:14,108</t>
  </si>
  <si>
    <t>00:13,023</t>
  </si>
  <si>
    <t>00:12,428</t>
  </si>
  <si>
    <t>00:14,857</t>
  </si>
  <si>
    <t>00:14,691</t>
  </si>
  <si>
    <t>00:13,105</t>
  </si>
  <si>
    <t>00:15,270</t>
  </si>
  <si>
    <t>00:14,312</t>
  </si>
  <si>
    <t>00:14,661</t>
  </si>
  <si>
    <t>00:14,887</t>
  </si>
  <si>
    <t>00:13,787</t>
  </si>
  <si>
    <t>00:12,550</t>
  </si>
  <si>
    <t>00:13,978</t>
  </si>
  <si>
    <t>00:12,937</t>
  </si>
  <si>
    <t>00:16,297</t>
  </si>
  <si>
    <t>00:18,139</t>
  </si>
  <si>
    <t>00:14,770</t>
  </si>
  <si>
    <t>00:15,554</t>
  </si>
  <si>
    <t>00:14,729</t>
  </si>
  <si>
    <t>00:17,515</t>
  </si>
  <si>
    <t>00:16,462</t>
  </si>
  <si>
    <t>00:17,533</t>
  </si>
  <si>
    <t>00:15,419</t>
  </si>
  <si>
    <t>00:17,822</t>
  </si>
  <si>
    <t>00:16,456</t>
  </si>
  <si>
    <t>00:18,140</t>
  </si>
  <si>
    <t>00:17,063</t>
  </si>
  <si>
    <t>00:16,284</t>
  </si>
  <si>
    <t>00:20,046</t>
  </si>
  <si>
    <t>00:18,172</t>
  </si>
  <si>
    <t>00:18,557</t>
  </si>
  <si>
    <t>00:24,507</t>
  </si>
  <si>
    <t>00:23,826</t>
  </si>
  <si>
    <t>Младшие девушки - Скорость</t>
  </si>
  <si>
    <t>108</t>
  </si>
  <si>
    <t>00:13,620</t>
  </si>
  <si>
    <t>00:12,006</t>
  </si>
  <si>
    <t>00:12,450</t>
  </si>
  <si>
    <t>00:11,548</t>
  </si>
  <si>
    <t>00:11,689</t>
  </si>
  <si>
    <t>00:11,025</t>
  </si>
  <si>
    <t>00:11,933</t>
  </si>
  <si>
    <t>00:13,593</t>
  </si>
  <si>
    <t>00:11,514</t>
  </si>
  <si>
    <t>00:13,112</t>
  </si>
  <si>
    <t>00:11,489</t>
  </si>
  <si>
    <t>00:12,806</t>
  </si>
  <si>
    <t>00:14,428</t>
  </si>
  <si>
    <t>00:13,327</t>
  </si>
  <si>
    <t>00:11,647</t>
  </si>
  <si>
    <t>00:13,147</t>
  </si>
  <si>
    <t>00:12,270</t>
  </si>
  <si>
    <t>00:13,845</t>
  </si>
  <si>
    <t>00:14,317</t>
  </si>
  <si>
    <t>00:12,924</t>
  </si>
  <si>
    <t>00:12,106</t>
  </si>
  <si>
    <t>00:13,071</t>
  </si>
  <si>
    <t>00:12,138</t>
  </si>
  <si>
    <t>00:13,450</t>
  </si>
  <si>
    <t>00:15,560</t>
  </si>
  <si>
    <t>00:13,329</t>
  </si>
  <si>
    <t>00:14,664</t>
  </si>
  <si>
    <t>00:14,071</t>
  </si>
  <si>
    <t>00:17,433</t>
  </si>
  <si>
    <t>00:13,376</t>
  </si>
  <si>
    <t>00:14,963</t>
  </si>
  <si>
    <t>00:16,028</t>
  </si>
  <si>
    <t>00:14,879</t>
  </si>
  <si>
    <t>00:14,263</t>
  </si>
  <si>
    <t>00:14,695</t>
  </si>
  <si>
    <t>00:18,268</t>
  </si>
  <si>
    <t>00:18,025</t>
  </si>
  <si>
    <t>00:17,076</t>
  </si>
  <si>
    <t>00:21,227</t>
  </si>
  <si>
    <t>00:21,096</t>
  </si>
  <si>
    <t>00:17,276</t>
  </si>
  <si>
    <t>00:18,794</t>
  </si>
  <si>
    <t>00:20,682</t>
  </si>
  <si>
    <t>00:20,188</t>
  </si>
  <si>
    <t>00:25,407</t>
  </si>
  <si>
    <t>00:27,221</t>
  </si>
  <si>
    <t>00:35,024</t>
  </si>
  <si>
    <t>107</t>
  </si>
  <si>
    <t>00:13,222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</si>
</sst>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47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G1">
      <selection activeCell="N19" sqref="N19"/>
    </sheetView>
  </sheetViews>
  <sheetFormatPr defaultColWidth="9.140625" defaultRowHeight="15"/>
  <cols>
    <col min="1" max="1" width="8.00390625" style="3" customWidth="1"/>
    <col min="2" max="2" width="7.8515625" style="3" customWidth="1"/>
    <col min="3" max="3" width="22.140625" style="0" customWidth="1"/>
    <col min="4" max="4" width="5.7109375" style="2" customWidth="1"/>
    <col min="5" max="5" width="7.8515625" style="2" customWidth="1"/>
    <col min="6" max="6" width="22.140625" style="0" customWidth="1"/>
    <col min="7" max="21" width="10.281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415</v>
      </c>
      <c r="B4" s="91"/>
      <c r="C4" s="91"/>
      <c r="D4" s="91"/>
      <c r="E4" s="91"/>
      <c r="F4" s="91"/>
      <c r="G4" s="77"/>
      <c r="H4" s="77"/>
      <c r="I4" s="77"/>
    </row>
    <row r="5" spans="1:21" ht="15">
      <c r="A5" s="59" t="s">
        <v>197</v>
      </c>
      <c r="B5" s="59"/>
      <c r="G5" s="86" t="s">
        <v>198</v>
      </c>
      <c r="H5" s="87"/>
      <c r="I5" s="88"/>
      <c r="J5" s="86" t="s">
        <v>198</v>
      </c>
      <c r="K5" s="87"/>
      <c r="L5" s="88"/>
      <c r="M5" s="86" t="s">
        <v>200</v>
      </c>
      <c r="N5" s="87"/>
      <c r="O5" s="88"/>
      <c r="P5" s="86" t="s">
        <v>201</v>
      </c>
      <c r="Q5" s="87"/>
      <c r="R5" s="88"/>
      <c r="S5" s="86" t="s">
        <v>416</v>
      </c>
      <c r="T5" s="87"/>
      <c r="U5" s="88"/>
    </row>
    <row r="6" spans="1:21" ht="15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11" t="s">
        <v>10</v>
      </c>
      <c r="G6" s="6" t="s">
        <v>164</v>
      </c>
      <c r="H6" s="6" t="s">
        <v>166</v>
      </c>
      <c r="I6" s="60" t="s">
        <v>202</v>
      </c>
      <c r="J6" s="6" t="s">
        <v>164</v>
      </c>
      <c r="K6" s="6" t="s">
        <v>166</v>
      </c>
      <c r="L6" s="60" t="s">
        <v>202</v>
      </c>
      <c r="M6" s="6" t="s">
        <v>164</v>
      </c>
      <c r="N6" s="6" t="s">
        <v>166</v>
      </c>
      <c r="O6" s="60" t="s">
        <v>202</v>
      </c>
      <c r="P6" s="6" t="s">
        <v>164</v>
      </c>
      <c r="Q6" s="6" t="s">
        <v>166</v>
      </c>
      <c r="R6" s="60" t="s">
        <v>202</v>
      </c>
      <c r="S6" s="6" t="s">
        <v>164</v>
      </c>
      <c r="T6" s="6" t="s">
        <v>166</v>
      </c>
      <c r="U6" s="60" t="s">
        <v>202</v>
      </c>
    </row>
    <row r="7" spans="1:21" ht="15">
      <c r="A7" s="7">
        <v>1</v>
      </c>
      <c r="B7" s="7">
        <v>118</v>
      </c>
      <c r="C7" s="73" t="s">
        <v>27</v>
      </c>
      <c r="D7" s="7">
        <v>1999</v>
      </c>
      <c r="E7" s="7">
        <v>2</v>
      </c>
      <c r="F7" s="17" t="s">
        <v>28</v>
      </c>
      <c r="G7" s="6" t="s">
        <v>417</v>
      </c>
      <c r="H7" s="6" t="s">
        <v>418</v>
      </c>
      <c r="I7" s="62">
        <f aca="true" t="shared" si="0" ref="I7:I27">G7+H7</f>
        <v>0.0002747916666666667</v>
      </c>
      <c r="J7" s="6" t="s">
        <v>419</v>
      </c>
      <c r="K7" s="6" t="s">
        <v>420</v>
      </c>
      <c r="L7" s="62">
        <f aca="true" t="shared" si="1" ref="L7:L22">J7+K7</f>
        <v>0.00023046296296296297</v>
      </c>
      <c r="M7" s="6" t="s">
        <v>421</v>
      </c>
      <c r="N7" s="6" t="s">
        <v>422</v>
      </c>
      <c r="O7" s="62">
        <f aca="true" t="shared" si="2" ref="O7:O14">M7+N7</f>
        <v>0.0002255787037037037</v>
      </c>
      <c r="P7" s="6" t="s">
        <v>423</v>
      </c>
      <c r="Q7" s="6" t="s">
        <v>424</v>
      </c>
      <c r="R7" s="62">
        <f>P7+Q7</f>
        <v>0.00021349537037037035</v>
      </c>
      <c r="S7" s="63">
        <v>9.674768518518519E-05</v>
      </c>
      <c r="T7" s="63">
        <v>0.00011178240740740739</v>
      </c>
      <c r="U7" s="62">
        <f>S7+T7</f>
        <v>0.00020853009259259257</v>
      </c>
    </row>
    <row r="8" spans="1:21" ht="15">
      <c r="A8" s="7">
        <v>2</v>
      </c>
      <c r="B8" s="7">
        <v>111</v>
      </c>
      <c r="C8" s="73" t="s">
        <v>14</v>
      </c>
      <c r="D8" s="7">
        <v>1999</v>
      </c>
      <c r="E8" s="7">
        <v>1</v>
      </c>
      <c r="F8" s="12" t="s">
        <v>15</v>
      </c>
      <c r="G8" s="6" t="s">
        <v>425</v>
      </c>
      <c r="H8" s="6" t="s">
        <v>426</v>
      </c>
      <c r="I8" s="62">
        <f t="shared" si="0"/>
        <v>0.00023761574074074077</v>
      </c>
      <c r="J8" s="6" t="s">
        <v>427</v>
      </c>
      <c r="K8" s="6" t="s">
        <v>428</v>
      </c>
      <c r="L8" s="62">
        <f t="shared" si="1"/>
        <v>0.00023570601851851853</v>
      </c>
      <c r="M8" s="6" t="s">
        <v>429</v>
      </c>
      <c r="N8" s="6" t="s">
        <v>430</v>
      </c>
      <c r="O8" s="62">
        <f t="shared" si="2"/>
        <v>0.0002403472222222222</v>
      </c>
      <c r="P8" s="6" t="s">
        <v>431</v>
      </c>
      <c r="Q8" s="6" t="s">
        <v>432</v>
      </c>
      <c r="R8" s="62">
        <f>P8+Q8</f>
        <v>0.00023335648148148147</v>
      </c>
      <c r="S8" s="63">
        <v>0.00012982638888888888</v>
      </c>
      <c r="T8" s="63">
        <v>0.0001040162037037037</v>
      </c>
      <c r="U8" s="62">
        <f>S8+T8</f>
        <v>0.00023384259259259257</v>
      </c>
    </row>
    <row r="9" spans="1:21" ht="15">
      <c r="A9" s="7">
        <v>3</v>
      </c>
      <c r="B9" s="7" t="s">
        <v>19</v>
      </c>
      <c r="C9" s="73" t="s">
        <v>20</v>
      </c>
      <c r="D9" s="7">
        <v>1999</v>
      </c>
      <c r="E9" s="7">
        <v>3</v>
      </c>
      <c r="F9" s="12" t="s">
        <v>18</v>
      </c>
      <c r="G9" s="6" t="s">
        <v>433</v>
      </c>
      <c r="H9" s="6" t="s">
        <v>434</v>
      </c>
      <c r="I9" s="62">
        <f>G9+H9</f>
        <v>0.0002769328703703704</v>
      </c>
      <c r="J9" s="6" t="s">
        <v>435</v>
      </c>
      <c r="K9" s="6" t="s">
        <v>436</v>
      </c>
      <c r="L9" s="62">
        <f>J9+K9</f>
        <v>0.00026865740740740745</v>
      </c>
      <c r="M9" s="6" t="s">
        <v>437</v>
      </c>
      <c r="N9" s="6" t="s">
        <v>438</v>
      </c>
      <c r="O9" s="62">
        <f>M9+N9</f>
        <v>0.00026952546296296295</v>
      </c>
      <c r="P9" s="6" t="s">
        <v>439</v>
      </c>
      <c r="Q9" s="6" t="s">
        <v>440</v>
      </c>
      <c r="R9" s="62">
        <f>P9+Q9</f>
        <v>0.0002585416666666667</v>
      </c>
      <c r="S9" s="63">
        <v>0.0001277314814814815</v>
      </c>
      <c r="T9" s="63">
        <v>0.00011578703703703702</v>
      </c>
      <c r="U9" s="62">
        <f>S9+T9</f>
        <v>0.0002435185185185185</v>
      </c>
    </row>
    <row r="10" spans="1:21" ht="15.75" thickBot="1">
      <c r="A10" s="37">
        <v>4</v>
      </c>
      <c r="B10" s="37" t="s">
        <v>16</v>
      </c>
      <c r="C10" s="74" t="s">
        <v>17</v>
      </c>
      <c r="D10" s="37">
        <v>1999</v>
      </c>
      <c r="E10" s="37">
        <v>1</v>
      </c>
      <c r="F10" s="39" t="s">
        <v>18</v>
      </c>
      <c r="G10" s="40" t="s">
        <v>441</v>
      </c>
      <c r="H10" s="40" t="s">
        <v>442</v>
      </c>
      <c r="I10" s="66">
        <f t="shared" si="0"/>
        <v>0.0002546527777777778</v>
      </c>
      <c r="J10" s="40" t="s">
        <v>443</v>
      </c>
      <c r="K10" s="40" t="s">
        <v>444</v>
      </c>
      <c r="L10" s="66">
        <f t="shared" si="1"/>
        <v>0.0002713888888888889</v>
      </c>
      <c r="M10" s="40" t="s">
        <v>445</v>
      </c>
      <c r="N10" s="40" t="s">
        <v>446</v>
      </c>
      <c r="O10" s="66">
        <f t="shared" si="2"/>
        <v>0.0002631134259259259</v>
      </c>
      <c r="P10" s="40" t="s">
        <v>447</v>
      </c>
      <c r="Q10" s="40" t="s">
        <v>448</v>
      </c>
      <c r="R10" s="66">
        <f>P10+Q10</f>
        <v>0.00023872685185185184</v>
      </c>
      <c r="S10" s="40" t="s">
        <v>449</v>
      </c>
      <c r="T10" s="40" t="s">
        <v>449</v>
      </c>
      <c r="U10" s="66" t="s">
        <v>291</v>
      </c>
    </row>
    <row r="11" spans="1:21" ht="15">
      <c r="A11" s="18">
        <v>5</v>
      </c>
      <c r="B11" s="18">
        <v>126</v>
      </c>
      <c r="C11" s="19" t="s">
        <v>37</v>
      </c>
      <c r="D11" s="18">
        <v>2000</v>
      </c>
      <c r="E11" s="18">
        <v>2</v>
      </c>
      <c r="F11" s="20" t="s">
        <v>38</v>
      </c>
      <c r="G11" s="42" t="s">
        <v>450</v>
      </c>
      <c r="H11" s="42" t="s">
        <v>451</v>
      </c>
      <c r="I11" s="70">
        <f t="shared" si="0"/>
        <v>0.00032427083333333337</v>
      </c>
      <c r="J11" s="42" t="s">
        <v>452</v>
      </c>
      <c r="K11" s="42" t="s">
        <v>453</v>
      </c>
      <c r="L11" s="70">
        <f t="shared" si="1"/>
        <v>0.000300787037037037</v>
      </c>
      <c r="M11" s="42" t="s">
        <v>454</v>
      </c>
      <c r="N11" s="42" t="s">
        <v>455</v>
      </c>
      <c r="O11" s="70">
        <f t="shared" si="2"/>
        <v>0.0002489699074074074</v>
      </c>
      <c r="P11" s="2"/>
      <c r="Q11" s="2"/>
      <c r="R11" s="2"/>
      <c r="S11" s="2"/>
      <c r="T11" s="2"/>
      <c r="U11" s="2"/>
    </row>
    <row r="12" spans="1:21" ht="15" customHeight="1">
      <c r="A12" s="7">
        <v>6</v>
      </c>
      <c r="B12" s="7">
        <v>129</v>
      </c>
      <c r="C12" s="13" t="s">
        <v>21</v>
      </c>
      <c r="D12" s="7" t="s">
        <v>22</v>
      </c>
      <c r="E12" s="7" t="s">
        <v>23</v>
      </c>
      <c r="F12" s="12" t="s">
        <v>24</v>
      </c>
      <c r="G12" s="6" t="s">
        <v>456</v>
      </c>
      <c r="H12" s="6" t="s">
        <v>457</v>
      </c>
      <c r="I12" s="62">
        <f t="shared" si="0"/>
        <v>0.00026839120370370374</v>
      </c>
      <c r="J12" s="6" t="s">
        <v>458</v>
      </c>
      <c r="K12" s="6" t="s">
        <v>459</v>
      </c>
      <c r="L12" s="62">
        <f t="shared" si="1"/>
        <v>0.00030042824074074076</v>
      </c>
      <c r="M12" s="6" t="s">
        <v>460</v>
      </c>
      <c r="N12" s="6" t="s">
        <v>461</v>
      </c>
      <c r="O12" s="62">
        <f t="shared" si="2"/>
        <v>0.0002631018518518518</v>
      </c>
      <c r="P12" s="2"/>
      <c r="Q12" s="2"/>
      <c r="R12" s="2"/>
      <c r="S12" s="2"/>
      <c r="T12" s="2"/>
      <c r="U12" s="2"/>
    </row>
    <row r="13" spans="1:21" ht="15">
      <c r="A13" s="7">
        <v>7</v>
      </c>
      <c r="B13" s="14"/>
      <c r="C13" s="12" t="s">
        <v>36</v>
      </c>
      <c r="D13" s="6">
        <v>1999</v>
      </c>
      <c r="E13" s="6">
        <v>2</v>
      </c>
      <c r="F13" s="12" t="s">
        <v>28</v>
      </c>
      <c r="G13" s="6" t="s">
        <v>462</v>
      </c>
      <c r="H13" s="6" t="s">
        <v>463</v>
      </c>
      <c r="I13" s="62">
        <f t="shared" si="0"/>
        <v>0.0003155324074074074</v>
      </c>
      <c r="J13" s="6" t="s">
        <v>464</v>
      </c>
      <c r="K13" s="6" t="s">
        <v>465</v>
      </c>
      <c r="L13" s="62">
        <f t="shared" si="1"/>
        <v>0.00027775462962962964</v>
      </c>
      <c r="M13" s="6" t="s">
        <v>466</v>
      </c>
      <c r="N13" s="6" t="s">
        <v>467</v>
      </c>
      <c r="O13" s="62">
        <f t="shared" si="2"/>
        <v>0.00027002314814814814</v>
      </c>
      <c r="P13" s="2"/>
      <c r="Q13" s="2"/>
      <c r="R13" s="2"/>
      <c r="S13" s="2"/>
      <c r="T13" s="2"/>
      <c r="U13" s="2"/>
    </row>
    <row r="14" spans="1:21" ht="15.75" thickBot="1">
      <c r="A14" s="37">
        <v>8</v>
      </c>
      <c r="B14" s="37">
        <v>130</v>
      </c>
      <c r="C14" s="38" t="s">
        <v>25</v>
      </c>
      <c r="D14" s="37" t="s">
        <v>26</v>
      </c>
      <c r="E14" s="37">
        <v>1</v>
      </c>
      <c r="F14" s="39" t="s">
        <v>24</v>
      </c>
      <c r="G14" s="40" t="s">
        <v>468</v>
      </c>
      <c r="H14" s="40" t="s">
        <v>469</v>
      </c>
      <c r="I14" s="66">
        <f t="shared" si="0"/>
        <v>0.00027847222222222227</v>
      </c>
      <c r="J14" s="40" t="s">
        <v>470</v>
      </c>
      <c r="K14" s="40" t="s">
        <v>471</v>
      </c>
      <c r="L14" s="66">
        <f t="shared" si="1"/>
        <v>0.0002798148148148148</v>
      </c>
      <c r="M14" s="40" t="s">
        <v>472</v>
      </c>
      <c r="N14" s="40" t="s">
        <v>473</v>
      </c>
      <c r="O14" s="66">
        <f t="shared" si="2"/>
        <v>0.0002710185185185185</v>
      </c>
      <c r="P14" s="2"/>
      <c r="Q14" s="2"/>
      <c r="R14" s="2"/>
      <c r="S14" s="2"/>
      <c r="T14" s="2"/>
      <c r="U14" s="2"/>
    </row>
    <row r="15" spans="1:21" ht="15">
      <c r="A15" s="18">
        <v>9</v>
      </c>
      <c r="B15" s="18">
        <v>128</v>
      </c>
      <c r="C15" s="19" t="s">
        <v>43</v>
      </c>
      <c r="D15" s="18" t="s">
        <v>22</v>
      </c>
      <c r="E15" s="18" t="s">
        <v>44</v>
      </c>
      <c r="F15" s="20" t="s">
        <v>24</v>
      </c>
      <c r="G15" s="42" t="s">
        <v>474</v>
      </c>
      <c r="H15" s="42" t="s">
        <v>475</v>
      </c>
      <c r="I15" s="70">
        <f t="shared" si="0"/>
        <v>0.00031512731481481485</v>
      </c>
      <c r="J15" s="42" t="s">
        <v>476</v>
      </c>
      <c r="K15" s="42" t="s">
        <v>477</v>
      </c>
      <c r="L15" s="70">
        <f t="shared" si="1"/>
        <v>0.00031293981481481483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7">
        <v>10</v>
      </c>
      <c r="B16" s="7" t="s">
        <v>31</v>
      </c>
      <c r="C16" s="13" t="s">
        <v>32</v>
      </c>
      <c r="D16" s="7">
        <v>1999</v>
      </c>
      <c r="E16" s="7">
        <v>3</v>
      </c>
      <c r="F16" s="12" t="s">
        <v>33</v>
      </c>
      <c r="G16" s="6" t="s">
        <v>478</v>
      </c>
      <c r="H16" s="6" t="s">
        <v>479</v>
      </c>
      <c r="I16" s="62">
        <f t="shared" si="0"/>
        <v>0.00028778935185185185</v>
      </c>
      <c r="J16" s="6" t="s">
        <v>480</v>
      </c>
      <c r="K16" s="6" t="s">
        <v>481</v>
      </c>
      <c r="L16" s="62">
        <f t="shared" si="1"/>
        <v>0.0003133101851851852</v>
      </c>
      <c r="M16" s="2"/>
      <c r="N16" s="2"/>
      <c r="O16" s="2"/>
      <c r="P16" s="2"/>
      <c r="Q16" s="2"/>
      <c r="R16" s="2"/>
      <c r="S16" s="2"/>
      <c r="T16" s="78"/>
      <c r="U16" s="2"/>
    </row>
    <row r="17" spans="1:21" ht="15">
      <c r="A17" s="7">
        <v>11</v>
      </c>
      <c r="B17" s="7" t="s">
        <v>29</v>
      </c>
      <c r="C17" s="13" t="s">
        <v>30</v>
      </c>
      <c r="D17" s="7">
        <v>2000</v>
      </c>
      <c r="E17" s="7">
        <v>2</v>
      </c>
      <c r="F17" s="12" t="s">
        <v>18</v>
      </c>
      <c r="G17" s="6" t="s">
        <v>482</v>
      </c>
      <c r="H17" s="6" t="s">
        <v>483</v>
      </c>
      <c r="I17" s="62">
        <f t="shared" si="0"/>
        <v>0.0003140162037037037</v>
      </c>
      <c r="J17" s="6" t="s">
        <v>484</v>
      </c>
      <c r="K17" s="6" t="s">
        <v>485</v>
      </c>
      <c r="L17" s="62">
        <f t="shared" si="1"/>
        <v>0.0003157986111111111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7">
        <v>12</v>
      </c>
      <c r="B18" s="7" t="s">
        <v>34</v>
      </c>
      <c r="C18" s="13" t="s">
        <v>35</v>
      </c>
      <c r="D18" s="7">
        <v>2000</v>
      </c>
      <c r="E18" s="7">
        <v>3</v>
      </c>
      <c r="F18" s="12" t="s">
        <v>33</v>
      </c>
      <c r="G18" s="6" t="s">
        <v>486</v>
      </c>
      <c r="H18" s="63">
        <v>0.00017083333333333336</v>
      </c>
      <c r="I18" s="62">
        <f t="shared" si="0"/>
        <v>0.00034086805555555563</v>
      </c>
      <c r="J18" s="6" t="s">
        <v>487</v>
      </c>
      <c r="K18" s="6" t="s">
        <v>488</v>
      </c>
      <c r="L18" s="62">
        <f t="shared" si="1"/>
        <v>0.00032841435185185187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5">
      <c r="A19" s="7">
        <v>13</v>
      </c>
      <c r="B19" s="7">
        <v>123</v>
      </c>
      <c r="C19" s="13" t="s">
        <v>48</v>
      </c>
      <c r="D19" s="7">
        <v>1999</v>
      </c>
      <c r="E19" s="7">
        <v>3</v>
      </c>
      <c r="F19" s="12" t="s">
        <v>38</v>
      </c>
      <c r="G19" s="6" t="s">
        <v>489</v>
      </c>
      <c r="H19" s="6" t="s">
        <v>490</v>
      </c>
      <c r="I19" s="62">
        <f t="shared" si="0"/>
        <v>0.00033533564814814814</v>
      </c>
      <c r="J19" s="6" t="s">
        <v>491</v>
      </c>
      <c r="K19" s="6" t="s">
        <v>492</v>
      </c>
      <c r="L19" s="62">
        <f t="shared" si="1"/>
        <v>0.00033187500000000003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7">
        <v>14</v>
      </c>
      <c r="B20" s="7" t="s">
        <v>39</v>
      </c>
      <c r="C20" s="13" t="s">
        <v>40</v>
      </c>
      <c r="D20" s="7">
        <v>1999</v>
      </c>
      <c r="E20" s="7">
        <v>3</v>
      </c>
      <c r="F20" s="12" t="s">
        <v>33</v>
      </c>
      <c r="G20" s="6" t="s">
        <v>493</v>
      </c>
      <c r="H20" s="6" t="s">
        <v>494</v>
      </c>
      <c r="I20" s="62">
        <f t="shared" si="0"/>
        <v>0.00030703703703703703</v>
      </c>
      <c r="J20" s="6" t="s">
        <v>495</v>
      </c>
      <c r="K20" s="6" t="s">
        <v>496</v>
      </c>
      <c r="L20" s="62">
        <f t="shared" si="1"/>
        <v>0.00033835648148148147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7">
        <v>15</v>
      </c>
      <c r="B21" s="7" t="s">
        <v>41</v>
      </c>
      <c r="C21" s="13" t="s">
        <v>42</v>
      </c>
      <c r="D21" s="7">
        <v>2000</v>
      </c>
      <c r="E21" s="7">
        <v>3</v>
      </c>
      <c r="F21" s="12" t="s">
        <v>18</v>
      </c>
      <c r="G21" s="6" t="s">
        <v>497</v>
      </c>
      <c r="H21" s="6" t="s">
        <v>498</v>
      </c>
      <c r="I21" s="62">
        <f t="shared" si="0"/>
        <v>0.0003808912037037037</v>
      </c>
      <c r="J21" s="6" t="s">
        <v>499</v>
      </c>
      <c r="K21" s="6" t="s">
        <v>500</v>
      </c>
      <c r="L21" s="62">
        <f t="shared" si="1"/>
        <v>0.00035049768518518514</v>
      </c>
      <c r="M21" s="2"/>
      <c r="N21" s="2"/>
      <c r="O21" s="2"/>
      <c r="P21" s="2"/>
      <c r="Q21" s="2"/>
      <c r="R21" s="2"/>
      <c r="S21" s="2"/>
      <c r="T21" s="2"/>
      <c r="U21" s="2"/>
    </row>
    <row r="22" spans="1:22" ht="15.75" thickBot="1">
      <c r="A22" s="37">
        <v>16</v>
      </c>
      <c r="B22" s="79">
        <v>152</v>
      </c>
      <c r="C22" s="80" t="s">
        <v>46</v>
      </c>
      <c r="D22" s="37">
        <v>1999</v>
      </c>
      <c r="E22" s="37">
        <v>2</v>
      </c>
      <c r="F22" s="38" t="s">
        <v>47</v>
      </c>
      <c r="G22" s="40" t="s">
        <v>501</v>
      </c>
      <c r="H22" s="40" t="s">
        <v>502</v>
      </c>
      <c r="I22" s="66">
        <f t="shared" si="0"/>
        <v>0.0003932523148148148</v>
      </c>
      <c r="J22" s="40" t="s">
        <v>503</v>
      </c>
      <c r="K22" s="40" t="s">
        <v>504</v>
      </c>
      <c r="L22" s="66">
        <f t="shared" si="1"/>
        <v>0.0003813888888888889</v>
      </c>
      <c r="M22" s="2"/>
      <c r="N22" s="2"/>
      <c r="O22" s="2"/>
      <c r="P22" s="2"/>
      <c r="Q22" s="2"/>
      <c r="R22" s="2"/>
      <c r="S22" s="2"/>
      <c r="T22" s="2"/>
      <c r="U22" s="2"/>
      <c r="V22" s="81"/>
    </row>
    <row r="23" spans="1:21" ht="15">
      <c r="A23" s="18">
        <v>17</v>
      </c>
      <c r="B23" s="18">
        <v>125</v>
      </c>
      <c r="C23" s="19" t="s">
        <v>45</v>
      </c>
      <c r="D23" s="18">
        <v>2000</v>
      </c>
      <c r="E23" s="18">
        <v>2</v>
      </c>
      <c r="F23" s="20" t="s">
        <v>38</v>
      </c>
      <c r="G23" s="42" t="s">
        <v>505</v>
      </c>
      <c r="H23" s="42" t="s">
        <v>506</v>
      </c>
      <c r="I23" s="70">
        <f t="shared" si="0"/>
        <v>0.00039673611111111105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>
      <c r="A24" s="7">
        <v>18</v>
      </c>
      <c r="B24" s="7" t="s">
        <v>49</v>
      </c>
      <c r="C24" s="13" t="s">
        <v>50</v>
      </c>
      <c r="D24" s="7">
        <v>1999</v>
      </c>
      <c r="E24" s="7" t="s">
        <v>51</v>
      </c>
      <c r="F24" s="12" t="s">
        <v>33</v>
      </c>
      <c r="G24" s="6" t="s">
        <v>507</v>
      </c>
      <c r="H24" s="6" t="s">
        <v>508</v>
      </c>
      <c r="I24" s="62">
        <f t="shared" si="0"/>
        <v>0.00040744212962962967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7">
        <v>19</v>
      </c>
      <c r="B25" s="7" t="s">
        <v>53</v>
      </c>
      <c r="C25" s="13" t="s">
        <v>54</v>
      </c>
      <c r="D25" s="7">
        <v>2000</v>
      </c>
      <c r="E25" s="7">
        <v>3</v>
      </c>
      <c r="F25" s="12" t="s">
        <v>47</v>
      </c>
      <c r="G25" s="6" t="s">
        <v>509</v>
      </c>
      <c r="H25" s="6" t="s">
        <v>510</v>
      </c>
      <c r="I25" s="62">
        <f t="shared" si="0"/>
        <v>0.0004204861111111111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7">
        <v>20</v>
      </c>
      <c r="B26" s="7">
        <v>124</v>
      </c>
      <c r="C26" s="13" t="s">
        <v>55</v>
      </c>
      <c r="D26" s="7">
        <v>1999</v>
      </c>
      <c r="E26" s="7">
        <v>3</v>
      </c>
      <c r="F26" s="12" t="s">
        <v>38</v>
      </c>
      <c r="G26" s="6" t="s">
        <v>511</v>
      </c>
      <c r="H26" s="6" t="s">
        <v>512</v>
      </c>
      <c r="I26" s="62">
        <f t="shared" si="0"/>
        <v>0.0004251041666666666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7">
        <v>21</v>
      </c>
      <c r="B27" s="7">
        <v>112</v>
      </c>
      <c r="C27" s="13" t="s">
        <v>56</v>
      </c>
      <c r="D27" s="7">
        <v>2000</v>
      </c>
      <c r="E27" s="7" t="s">
        <v>57</v>
      </c>
      <c r="F27" s="12" t="s">
        <v>15</v>
      </c>
      <c r="G27" s="6" t="s">
        <v>513</v>
      </c>
      <c r="H27" s="6" t="s">
        <v>514</v>
      </c>
      <c r="I27" s="62">
        <f t="shared" si="0"/>
        <v>0.0005594097222222222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7">
        <v>22</v>
      </c>
      <c r="B28" s="7">
        <v>127</v>
      </c>
      <c r="C28" s="13" t="s">
        <v>52</v>
      </c>
      <c r="D28" s="7">
        <v>2000</v>
      </c>
      <c r="E28" s="7">
        <v>2</v>
      </c>
      <c r="F28" s="12" t="s">
        <v>38</v>
      </c>
      <c r="G28" s="6" t="s">
        <v>290</v>
      </c>
      <c r="H28" s="6" t="s">
        <v>291</v>
      </c>
      <c r="I28" s="62" t="s">
        <v>291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30" ht="15">
      <c r="A30" t="s">
        <v>58</v>
      </c>
    </row>
    <row r="32" ht="15">
      <c r="A32" t="s">
        <v>59</v>
      </c>
    </row>
  </sheetData>
  <sheetProtection/>
  <mergeCells count="8">
    <mergeCell ref="P5:R5"/>
    <mergeCell ref="S5:U5"/>
    <mergeCell ref="A1:I1"/>
    <mergeCell ref="A3:I3"/>
    <mergeCell ref="A4:F4"/>
    <mergeCell ref="G5:I5"/>
    <mergeCell ref="J5:L5"/>
    <mergeCell ref="M5:O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4">
      <selection activeCell="A22" sqref="A22:A24"/>
    </sheetView>
  </sheetViews>
  <sheetFormatPr defaultColWidth="9.140625" defaultRowHeight="15"/>
  <cols>
    <col min="1" max="1" width="7.28125" style="3" customWidth="1"/>
    <col min="2" max="2" width="7.8515625" style="3" customWidth="1"/>
    <col min="3" max="3" width="21.00390625" style="0" customWidth="1"/>
    <col min="4" max="4" width="5.7109375" style="2" customWidth="1"/>
    <col min="5" max="5" width="7.8515625" style="2" customWidth="1"/>
    <col min="6" max="6" width="24.421875" style="0" customWidth="1"/>
    <col min="7" max="7" width="11.00390625" style="0" customWidth="1"/>
    <col min="9" max="9" width="12.28125" style="0" customWidth="1"/>
  </cols>
  <sheetData>
    <row r="1" spans="1:6" ht="15">
      <c r="A1" s="89" t="s">
        <v>0</v>
      </c>
      <c r="B1" s="89"/>
      <c r="C1" s="89"/>
      <c r="D1" s="89"/>
      <c r="E1" s="89"/>
      <c r="F1" s="89"/>
    </row>
    <row r="2" spans="1:7" ht="15">
      <c r="A2" s="1" t="s">
        <v>1</v>
      </c>
      <c r="B2" s="1"/>
      <c r="C2" s="2"/>
      <c r="F2" s="3"/>
      <c r="G2" s="3" t="s">
        <v>2</v>
      </c>
    </row>
    <row r="3" spans="1:6" ht="18.75">
      <c r="A3" s="90" t="s">
        <v>3</v>
      </c>
      <c r="B3" s="90"/>
      <c r="C3" s="90"/>
      <c r="D3" s="90"/>
      <c r="E3" s="90"/>
      <c r="F3" s="90"/>
    </row>
    <row r="4" spans="1:6" ht="15">
      <c r="A4" s="91" t="s">
        <v>60</v>
      </c>
      <c r="B4" s="91"/>
      <c r="C4" s="91"/>
      <c r="D4" s="91"/>
      <c r="E4" s="91"/>
      <c r="F4" s="91"/>
    </row>
    <row r="5" spans="1:3" ht="15">
      <c r="A5" s="4"/>
      <c r="B5" s="4"/>
      <c r="C5" s="4"/>
    </row>
    <row r="6" spans="1:9" ht="15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6" t="s">
        <v>11</v>
      </c>
      <c r="H6" s="9" t="s">
        <v>12</v>
      </c>
      <c r="I6" s="10" t="s">
        <v>13</v>
      </c>
    </row>
    <row r="7" spans="1:9" ht="15">
      <c r="A7" s="7">
        <v>1</v>
      </c>
      <c r="B7" s="7">
        <v>107</v>
      </c>
      <c r="C7" s="11" t="s">
        <v>61</v>
      </c>
      <c r="D7" s="7">
        <v>1999</v>
      </c>
      <c r="E7" s="7">
        <v>1</v>
      </c>
      <c r="F7" s="12" t="s">
        <v>18</v>
      </c>
      <c r="G7" s="7">
        <v>1</v>
      </c>
      <c r="H7" s="7">
        <v>1</v>
      </c>
      <c r="I7" s="6">
        <f aca="true" t="shared" si="0" ref="I7:I20">G7+H7</f>
        <v>2</v>
      </c>
    </row>
    <row r="8" spans="1:9" ht="15">
      <c r="A8" s="7">
        <v>2</v>
      </c>
      <c r="B8" s="6">
        <v>160</v>
      </c>
      <c r="C8" s="11" t="s">
        <v>62</v>
      </c>
      <c r="D8" s="7">
        <v>2000</v>
      </c>
      <c r="E8" s="7">
        <v>2</v>
      </c>
      <c r="F8" s="13" t="s">
        <v>47</v>
      </c>
      <c r="G8" s="7">
        <v>2</v>
      </c>
      <c r="H8" s="7">
        <v>2</v>
      </c>
      <c r="I8" s="6">
        <f t="shared" si="0"/>
        <v>4</v>
      </c>
    </row>
    <row r="9" spans="1:9" ht="15">
      <c r="A9" s="7">
        <v>3</v>
      </c>
      <c r="B9" s="5"/>
      <c r="C9" s="17" t="s">
        <v>63</v>
      </c>
      <c r="D9" s="6">
        <v>1999</v>
      </c>
      <c r="E9" s="6">
        <v>1</v>
      </c>
      <c r="F9" s="12" t="s">
        <v>28</v>
      </c>
      <c r="G9" s="7">
        <v>4.5</v>
      </c>
      <c r="H9" s="7">
        <v>4</v>
      </c>
      <c r="I9" s="6">
        <f t="shared" si="0"/>
        <v>8.5</v>
      </c>
    </row>
    <row r="10" spans="1:9" ht="15">
      <c r="A10" s="7">
        <v>4</v>
      </c>
      <c r="B10" s="6">
        <v>169</v>
      </c>
      <c r="C10" s="13" t="s">
        <v>64</v>
      </c>
      <c r="D10" s="7">
        <v>2000</v>
      </c>
      <c r="E10" s="7">
        <v>2</v>
      </c>
      <c r="F10" s="13" t="s">
        <v>47</v>
      </c>
      <c r="G10" s="7">
        <v>6</v>
      </c>
      <c r="H10" s="7">
        <v>3</v>
      </c>
      <c r="I10" s="6">
        <f t="shared" si="0"/>
        <v>9</v>
      </c>
    </row>
    <row r="11" spans="1:9" ht="15" customHeight="1">
      <c r="A11" s="7">
        <v>5</v>
      </c>
      <c r="B11" s="7">
        <v>101</v>
      </c>
      <c r="C11" s="13" t="s">
        <v>65</v>
      </c>
      <c r="D11" s="7">
        <v>1999</v>
      </c>
      <c r="E11" s="7">
        <v>1</v>
      </c>
      <c r="F11" s="12" t="s">
        <v>15</v>
      </c>
      <c r="G11" s="7">
        <v>3</v>
      </c>
      <c r="H11" s="7">
        <v>7</v>
      </c>
      <c r="I11" s="6">
        <f t="shared" si="0"/>
        <v>10</v>
      </c>
    </row>
    <row r="12" spans="1:9" ht="15">
      <c r="A12" s="7">
        <v>6</v>
      </c>
      <c r="B12" s="15">
        <v>159</v>
      </c>
      <c r="C12" s="13" t="s">
        <v>66</v>
      </c>
      <c r="D12" s="7">
        <v>2000</v>
      </c>
      <c r="E12" s="7">
        <v>2</v>
      </c>
      <c r="F12" s="13" t="s">
        <v>47</v>
      </c>
      <c r="G12" s="7">
        <v>4.5</v>
      </c>
      <c r="H12" s="7">
        <v>6</v>
      </c>
      <c r="I12" s="6">
        <f t="shared" si="0"/>
        <v>10.5</v>
      </c>
    </row>
    <row r="13" spans="1:9" ht="15">
      <c r="A13" s="7">
        <v>7</v>
      </c>
      <c r="B13" s="7" t="s">
        <v>67</v>
      </c>
      <c r="C13" s="13" t="s">
        <v>68</v>
      </c>
      <c r="D13" s="7">
        <v>1999</v>
      </c>
      <c r="E13" s="7">
        <v>2</v>
      </c>
      <c r="F13" s="12" t="s">
        <v>18</v>
      </c>
      <c r="G13" s="7">
        <v>7</v>
      </c>
      <c r="H13" s="7">
        <v>5</v>
      </c>
      <c r="I13" s="6">
        <f t="shared" si="0"/>
        <v>12</v>
      </c>
    </row>
    <row r="14" spans="1:9" ht="15">
      <c r="A14" s="7">
        <v>8</v>
      </c>
      <c r="B14" s="7">
        <v>110</v>
      </c>
      <c r="C14" s="13" t="s">
        <v>69</v>
      </c>
      <c r="D14" s="7" t="s">
        <v>22</v>
      </c>
      <c r="E14" s="7">
        <v>1</v>
      </c>
      <c r="F14" s="12" t="s">
        <v>24</v>
      </c>
      <c r="G14" s="7">
        <v>10</v>
      </c>
      <c r="H14" s="7">
        <v>10</v>
      </c>
      <c r="I14" s="6">
        <f t="shared" si="0"/>
        <v>20</v>
      </c>
    </row>
    <row r="15" spans="1:9" ht="15">
      <c r="A15" s="7">
        <v>9</v>
      </c>
      <c r="B15" s="7">
        <v>102</v>
      </c>
      <c r="C15" s="13" t="s">
        <v>70</v>
      </c>
      <c r="D15" s="7">
        <v>2000</v>
      </c>
      <c r="E15" s="7">
        <v>2</v>
      </c>
      <c r="F15" s="12" t="s">
        <v>15</v>
      </c>
      <c r="G15" s="7">
        <v>11</v>
      </c>
      <c r="H15" s="7">
        <v>9</v>
      </c>
      <c r="I15" s="6">
        <f t="shared" si="0"/>
        <v>20</v>
      </c>
    </row>
    <row r="16" spans="1:9" ht="15">
      <c r="A16" s="7">
        <v>10</v>
      </c>
      <c r="B16" s="7" t="s">
        <v>71</v>
      </c>
      <c r="C16" s="13" t="s">
        <v>72</v>
      </c>
      <c r="D16" s="7">
        <v>2000</v>
      </c>
      <c r="E16" s="7" t="s">
        <v>57</v>
      </c>
      <c r="F16" s="12" t="s">
        <v>18</v>
      </c>
      <c r="G16" s="7">
        <v>12</v>
      </c>
      <c r="H16" s="7">
        <v>8</v>
      </c>
      <c r="I16" s="6">
        <f t="shared" si="0"/>
        <v>20</v>
      </c>
    </row>
    <row r="17" spans="1:9" ht="15">
      <c r="A17" s="7">
        <v>11</v>
      </c>
      <c r="B17" s="18" t="s">
        <v>73</v>
      </c>
      <c r="C17" s="19" t="s">
        <v>74</v>
      </c>
      <c r="D17" s="18">
        <v>2000</v>
      </c>
      <c r="E17" s="18">
        <v>2</v>
      </c>
      <c r="F17" s="20" t="s">
        <v>47</v>
      </c>
      <c r="G17" s="18">
        <v>9</v>
      </c>
      <c r="H17" s="7">
        <v>12</v>
      </c>
      <c r="I17" s="6">
        <f t="shared" si="0"/>
        <v>21</v>
      </c>
    </row>
    <row r="18" spans="1:9" ht="15">
      <c r="A18" s="7">
        <v>12</v>
      </c>
      <c r="B18" s="7">
        <v>108</v>
      </c>
      <c r="C18" s="13" t="s">
        <v>75</v>
      </c>
      <c r="D18" s="7">
        <v>1999</v>
      </c>
      <c r="E18" s="7">
        <v>1</v>
      </c>
      <c r="F18" s="12" t="s">
        <v>18</v>
      </c>
      <c r="G18" s="7">
        <v>8</v>
      </c>
      <c r="H18" s="7">
        <v>14</v>
      </c>
      <c r="I18" s="6">
        <f t="shared" si="0"/>
        <v>22</v>
      </c>
    </row>
    <row r="19" spans="1:9" ht="15">
      <c r="A19" s="7">
        <v>13</v>
      </c>
      <c r="B19" s="5"/>
      <c r="C19" s="12" t="s">
        <v>76</v>
      </c>
      <c r="D19" s="6">
        <v>1999</v>
      </c>
      <c r="E19" s="6" t="s">
        <v>57</v>
      </c>
      <c r="F19" s="12" t="s">
        <v>28</v>
      </c>
      <c r="G19" s="7">
        <v>14</v>
      </c>
      <c r="H19" s="7">
        <v>11</v>
      </c>
      <c r="I19" s="6">
        <f t="shared" si="0"/>
        <v>25</v>
      </c>
    </row>
    <row r="20" spans="1:9" ht="15">
      <c r="A20" s="7">
        <v>14</v>
      </c>
      <c r="B20" s="7">
        <v>104</v>
      </c>
      <c r="C20" s="13" t="s">
        <v>77</v>
      </c>
      <c r="D20" s="7">
        <v>2000</v>
      </c>
      <c r="E20" s="7" t="s">
        <v>57</v>
      </c>
      <c r="F20" s="12" t="s">
        <v>15</v>
      </c>
      <c r="G20" s="7">
        <v>13</v>
      </c>
      <c r="H20" s="7">
        <v>13</v>
      </c>
      <c r="I20" s="6">
        <f t="shared" si="0"/>
        <v>26</v>
      </c>
    </row>
    <row r="22" ht="15">
      <c r="A22" t="s">
        <v>58</v>
      </c>
    </row>
    <row r="24" ht="15">
      <c r="A24" t="s">
        <v>59</v>
      </c>
    </row>
  </sheetData>
  <sheetProtection/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22">
      <selection activeCell="C9" sqref="C9"/>
    </sheetView>
  </sheetViews>
  <sheetFormatPr defaultColWidth="9.140625" defaultRowHeight="15"/>
  <cols>
    <col min="1" max="1" width="8.8515625" style="3" customWidth="1"/>
    <col min="2" max="2" width="7.7109375" style="0" customWidth="1"/>
    <col min="3" max="3" width="20.7109375" style="0" customWidth="1"/>
    <col min="4" max="4" width="5.7109375" style="2" customWidth="1"/>
    <col min="5" max="5" width="7.8515625" style="2" customWidth="1"/>
    <col min="6" max="6" width="25.140625" style="0" customWidth="1"/>
    <col min="7" max="7" width="11.57421875" style="0" customWidth="1"/>
    <col min="8" max="8" width="10.8515625" style="0" customWidth="1"/>
    <col min="9" max="9" width="13.00390625" style="0" customWidth="1"/>
  </cols>
  <sheetData>
    <row r="1" spans="1:6" ht="15">
      <c r="A1" s="89" t="s">
        <v>0</v>
      </c>
      <c r="B1" s="89"/>
      <c r="C1" s="89"/>
      <c r="D1" s="89"/>
      <c r="E1" s="89"/>
      <c r="F1" s="89"/>
    </row>
    <row r="2" spans="1:7" ht="15">
      <c r="A2" s="1" t="s">
        <v>1</v>
      </c>
      <c r="B2" s="1"/>
      <c r="C2" s="2"/>
      <c r="F2" s="3"/>
      <c r="G2" s="3" t="s">
        <v>2</v>
      </c>
    </row>
    <row r="3" spans="1:6" ht="18.75">
      <c r="A3" s="90" t="s">
        <v>3</v>
      </c>
      <c r="B3" s="90"/>
      <c r="C3" s="90"/>
      <c r="D3" s="90"/>
      <c r="E3" s="90"/>
      <c r="F3" s="90"/>
    </row>
    <row r="4" spans="1:6" ht="15">
      <c r="A4" s="91" t="s">
        <v>78</v>
      </c>
      <c r="B4" s="91"/>
      <c r="C4" s="91"/>
      <c r="D4" s="91"/>
      <c r="E4" s="91"/>
      <c r="F4" s="91"/>
    </row>
    <row r="5" spans="1:3" ht="15">
      <c r="A5" s="4"/>
      <c r="B5" s="4"/>
      <c r="C5" s="4"/>
    </row>
    <row r="6" spans="1:9" ht="15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6" t="s">
        <v>11</v>
      </c>
      <c r="H6" s="10" t="s">
        <v>12</v>
      </c>
      <c r="I6" s="10" t="s">
        <v>13</v>
      </c>
    </row>
    <row r="7" spans="1:9" ht="15" customHeight="1">
      <c r="A7" s="7">
        <v>1</v>
      </c>
      <c r="B7" s="7" t="s">
        <v>79</v>
      </c>
      <c r="C7" s="21" t="s">
        <v>80</v>
      </c>
      <c r="D7" s="7">
        <v>2001</v>
      </c>
      <c r="E7" s="22">
        <v>2</v>
      </c>
      <c r="F7" s="12" t="s">
        <v>18</v>
      </c>
      <c r="G7" s="7">
        <v>1</v>
      </c>
      <c r="H7" s="7">
        <v>3</v>
      </c>
      <c r="I7" s="6">
        <f aca="true" t="shared" si="0" ref="I7:I38">G7+H7</f>
        <v>4</v>
      </c>
    </row>
    <row r="8" spans="1:9" ht="15" customHeight="1">
      <c r="A8" s="7">
        <v>2</v>
      </c>
      <c r="B8" s="7" t="s">
        <v>81</v>
      </c>
      <c r="C8" s="21" t="s">
        <v>82</v>
      </c>
      <c r="D8" s="7">
        <v>2001</v>
      </c>
      <c r="E8" s="22">
        <v>2</v>
      </c>
      <c r="F8" s="12" t="s">
        <v>47</v>
      </c>
      <c r="G8" s="7">
        <v>2</v>
      </c>
      <c r="H8" s="7">
        <v>5</v>
      </c>
      <c r="I8" s="6">
        <f t="shared" si="0"/>
        <v>7</v>
      </c>
    </row>
    <row r="9" spans="1:9" ht="15" customHeight="1">
      <c r="A9" s="7">
        <v>3</v>
      </c>
      <c r="B9" s="7">
        <v>166</v>
      </c>
      <c r="C9" s="21" t="s">
        <v>83</v>
      </c>
      <c r="D9" s="7">
        <v>2001</v>
      </c>
      <c r="E9" s="7">
        <v>2</v>
      </c>
      <c r="F9" s="12" t="s">
        <v>28</v>
      </c>
      <c r="G9" s="7">
        <v>5</v>
      </c>
      <c r="H9" s="7">
        <v>4</v>
      </c>
      <c r="I9" s="6">
        <f t="shared" si="0"/>
        <v>9</v>
      </c>
    </row>
    <row r="10" spans="1:9" ht="15" customHeight="1">
      <c r="A10" s="7">
        <v>4</v>
      </c>
      <c r="B10" s="7" t="s">
        <v>84</v>
      </c>
      <c r="C10" s="21" t="s">
        <v>85</v>
      </c>
      <c r="D10" s="7">
        <v>2001</v>
      </c>
      <c r="E10" s="7" t="s">
        <v>57</v>
      </c>
      <c r="F10" s="12" t="s">
        <v>18</v>
      </c>
      <c r="G10" s="7">
        <v>9</v>
      </c>
      <c r="H10" s="7">
        <v>1</v>
      </c>
      <c r="I10" s="6">
        <f t="shared" si="0"/>
        <v>10</v>
      </c>
    </row>
    <row r="11" spans="1:9" ht="15" customHeight="1">
      <c r="A11" s="7">
        <v>5</v>
      </c>
      <c r="B11" s="7" t="s">
        <v>86</v>
      </c>
      <c r="C11" s="21" t="s">
        <v>87</v>
      </c>
      <c r="D11" s="7">
        <v>2002</v>
      </c>
      <c r="E11" s="7">
        <v>3</v>
      </c>
      <c r="F11" s="12" t="s">
        <v>18</v>
      </c>
      <c r="G11" s="7">
        <v>9</v>
      </c>
      <c r="H11" s="7">
        <v>2</v>
      </c>
      <c r="I11" s="6">
        <f t="shared" si="0"/>
        <v>11</v>
      </c>
    </row>
    <row r="12" spans="1:9" ht="15" customHeight="1">
      <c r="A12" s="7">
        <v>6</v>
      </c>
      <c r="B12" s="7">
        <v>154</v>
      </c>
      <c r="C12" s="21" t="s">
        <v>88</v>
      </c>
      <c r="D12" s="7">
        <v>2002</v>
      </c>
      <c r="E12" s="7">
        <v>3</v>
      </c>
      <c r="F12" s="12" t="s">
        <v>15</v>
      </c>
      <c r="G12" s="7">
        <v>9</v>
      </c>
      <c r="H12" s="7">
        <v>6</v>
      </c>
      <c r="I12" s="6">
        <f t="shared" si="0"/>
        <v>15</v>
      </c>
    </row>
    <row r="13" spans="1:10" ht="15" customHeight="1">
      <c r="A13" s="7">
        <v>7</v>
      </c>
      <c r="B13" s="7" t="s">
        <v>89</v>
      </c>
      <c r="C13" s="21" t="s">
        <v>90</v>
      </c>
      <c r="D13" s="7">
        <v>2003</v>
      </c>
      <c r="E13" s="7">
        <v>3</v>
      </c>
      <c r="F13" s="12" t="s">
        <v>18</v>
      </c>
      <c r="G13" s="7">
        <v>9</v>
      </c>
      <c r="H13" s="7">
        <v>7</v>
      </c>
      <c r="I13" s="6">
        <f t="shared" si="0"/>
        <v>16</v>
      </c>
      <c r="J13" s="23"/>
    </row>
    <row r="14" spans="1:10" ht="15" customHeight="1">
      <c r="A14" s="7">
        <v>8</v>
      </c>
      <c r="B14" s="24" t="s">
        <v>91</v>
      </c>
      <c r="C14" s="25" t="s">
        <v>92</v>
      </c>
      <c r="D14" s="26">
        <v>2001</v>
      </c>
      <c r="E14" s="26" t="s">
        <v>57</v>
      </c>
      <c r="F14" s="12" t="s">
        <v>28</v>
      </c>
      <c r="G14" s="7">
        <v>3</v>
      </c>
      <c r="H14" s="7">
        <v>13</v>
      </c>
      <c r="I14" s="6">
        <f t="shared" si="0"/>
        <v>16</v>
      </c>
      <c r="J14" s="23"/>
    </row>
    <row r="15" spans="1:10" ht="15" customHeight="1">
      <c r="A15" s="7">
        <v>9</v>
      </c>
      <c r="B15" s="7">
        <v>150</v>
      </c>
      <c r="C15" s="13" t="s">
        <v>93</v>
      </c>
      <c r="D15" s="7">
        <v>2003</v>
      </c>
      <c r="E15" s="7">
        <v>3</v>
      </c>
      <c r="F15" s="13" t="s">
        <v>47</v>
      </c>
      <c r="G15" s="7">
        <v>5</v>
      </c>
      <c r="H15" s="7">
        <v>12</v>
      </c>
      <c r="I15" s="6">
        <f t="shared" si="0"/>
        <v>17</v>
      </c>
      <c r="J15" s="23"/>
    </row>
    <row r="16" spans="1:9" ht="15" customHeight="1">
      <c r="A16" s="7">
        <v>10</v>
      </c>
      <c r="B16" s="7">
        <v>171</v>
      </c>
      <c r="C16" s="21" t="s">
        <v>94</v>
      </c>
      <c r="D16" s="7">
        <v>2002</v>
      </c>
      <c r="E16" s="7">
        <v>3</v>
      </c>
      <c r="F16" s="12" t="s">
        <v>38</v>
      </c>
      <c r="G16" s="7">
        <v>9</v>
      </c>
      <c r="H16" s="7">
        <v>11</v>
      </c>
      <c r="I16" s="6">
        <f t="shared" si="0"/>
        <v>20</v>
      </c>
    </row>
    <row r="17" spans="1:9" ht="15" customHeight="1">
      <c r="A17" s="7">
        <v>11</v>
      </c>
      <c r="B17" s="7">
        <v>173</v>
      </c>
      <c r="C17" s="21" t="s">
        <v>95</v>
      </c>
      <c r="D17" s="7" t="s">
        <v>96</v>
      </c>
      <c r="E17" s="7">
        <v>3</v>
      </c>
      <c r="F17" s="12" t="s">
        <v>24</v>
      </c>
      <c r="G17" s="7">
        <v>15</v>
      </c>
      <c r="H17" s="7">
        <v>10</v>
      </c>
      <c r="I17" s="6">
        <f t="shared" si="0"/>
        <v>25</v>
      </c>
    </row>
    <row r="18" spans="1:9" ht="15" customHeight="1">
      <c r="A18" s="7">
        <v>12</v>
      </c>
      <c r="B18" s="27"/>
      <c r="C18" s="28" t="s">
        <v>97</v>
      </c>
      <c r="D18" s="6">
        <v>2001</v>
      </c>
      <c r="E18" s="6">
        <v>3</v>
      </c>
      <c r="F18" s="12" t="s">
        <v>28</v>
      </c>
      <c r="G18" s="7">
        <v>16</v>
      </c>
      <c r="H18" s="7">
        <v>9</v>
      </c>
      <c r="I18" s="6">
        <f t="shared" si="0"/>
        <v>25</v>
      </c>
    </row>
    <row r="19" spans="1:9" ht="15" customHeight="1">
      <c r="A19" s="7">
        <v>13</v>
      </c>
      <c r="B19" s="7">
        <v>157</v>
      </c>
      <c r="C19" s="21" t="s">
        <v>98</v>
      </c>
      <c r="D19" s="7">
        <v>2002</v>
      </c>
      <c r="E19" s="7" t="s">
        <v>51</v>
      </c>
      <c r="F19" s="12" t="s">
        <v>15</v>
      </c>
      <c r="G19" s="7">
        <v>18</v>
      </c>
      <c r="H19" s="7">
        <v>8</v>
      </c>
      <c r="I19" s="6">
        <f t="shared" si="0"/>
        <v>26</v>
      </c>
    </row>
    <row r="20" spans="1:9" ht="15">
      <c r="A20" s="7">
        <v>14</v>
      </c>
      <c r="B20" s="7">
        <v>158</v>
      </c>
      <c r="C20" s="13" t="s">
        <v>99</v>
      </c>
      <c r="D20" s="7">
        <v>2002</v>
      </c>
      <c r="E20" s="7">
        <v>3</v>
      </c>
      <c r="F20" s="13" t="s">
        <v>47</v>
      </c>
      <c r="G20" s="7">
        <v>14</v>
      </c>
      <c r="H20" s="7">
        <v>16</v>
      </c>
      <c r="I20" s="6">
        <f t="shared" si="0"/>
        <v>30</v>
      </c>
    </row>
    <row r="21" spans="1:9" ht="15" customHeight="1">
      <c r="A21" s="7">
        <v>15</v>
      </c>
      <c r="B21" s="24" t="s">
        <v>100</v>
      </c>
      <c r="C21" s="25" t="s">
        <v>101</v>
      </c>
      <c r="D21" s="26">
        <v>2001</v>
      </c>
      <c r="E21" s="26">
        <v>3</v>
      </c>
      <c r="F21" s="12" t="s">
        <v>28</v>
      </c>
      <c r="G21" s="7">
        <v>13</v>
      </c>
      <c r="H21" s="7">
        <v>17</v>
      </c>
      <c r="I21" s="6">
        <f t="shared" si="0"/>
        <v>30</v>
      </c>
    </row>
    <row r="22" spans="1:9" ht="15">
      <c r="A22" s="7">
        <v>16</v>
      </c>
      <c r="B22" s="24" t="s">
        <v>102</v>
      </c>
      <c r="C22" s="25" t="s">
        <v>103</v>
      </c>
      <c r="D22" s="26">
        <v>2003</v>
      </c>
      <c r="E22" s="26">
        <v>3</v>
      </c>
      <c r="F22" s="12" t="s">
        <v>28</v>
      </c>
      <c r="G22" s="7">
        <v>12</v>
      </c>
      <c r="H22" s="7">
        <v>22</v>
      </c>
      <c r="I22" s="6">
        <f t="shared" si="0"/>
        <v>34</v>
      </c>
    </row>
    <row r="23" spans="1:9" ht="15">
      <c r="A23" s="7">
        <v>17</v>
      </c>
      <c r="B23" s="7">
        <v>167</v>
      </c>
      <c r="C23" s="21" t="s">
        <v>104</v>
      </c>
      <c r="D23" s="7">
        <v>2002</v>
      </c>
      <c r="E23" s="7">
        <v>3</v>
      </c>
      <c r="F23" s="12" t="s">
        <v>28</v>
      </c>
      <c r="G23" s="7">
        <v>5</v>
      </c>
      <c r="H23" s="7">
        <v>31</v>
      </c>
      <c r="I23" s="6">
        <f t="shared" si="0"/>
        <v>36</v>
      </c>
    </row>
    <row r="24" spans="1:9" ht="15">
      <c r="A24" s="7">
        <v>18</v>
      </c>
      <c r="B24" s="24"/>
      <c r="C24" s="21" t="s">
        <v>105</v>
      </c>
      <c r="D24" s="7">
        <v>2001</v>
      </c>
      <c r="E24" s="7">
        <v>3</v>
      </c>
      <c r="F24" s="12" t="s">
        <v>28</v>
      </c>
      <c r="G24" s="7">
        <v>17</v>
      </c>
      <c r="H24" s="7">
        <v>20</v>
      </c>
      <c r="I24" s="6">
        <f t="shared" si="0"/>
        <v>37</v>
      </c>
    </row>
    <row r="25" spans="1:9" ht="15">
      <c r="A25" s="7">
        <v>19</v>
      </c>
      <c r="B25" s="7">
        <v>172</v>
      </c>
      <c r="C25" s="21" t="s">
        <v>106</v>
      </c>
      <c r="D25" s="7">
        <v>2001</v>
      </c>
      <c r="E25" s="7" t="s">
        <v>57</v>
      </c>
      <c r="F25" s="12" t="s">
        <v>38</v>
      </c>
      <c r="G25" s="7">
        <v>23</v>
      </c>
      <c r="H25" s="7">
        <v>14</v>
      </c>
      <c r="I25" s="6">
        <f t="shared" si="0"/>
        <v>37</v>
      </c>
    </row>
    <row r="26" spans="1:9" ht="15">
      <c r="A26" s="7">
        <v>20</v>
      </c>
      <c r="B26" s="24" t="s">
        <v>107</v>
      </c>
      <c r="C26" s="25" t="s">
        <v>108</v>
      </c>
      <c r="D26" s="26">
        <v>2001</v>
      </c>
      <c r="E26" s="26">
        <v>3</v>
      </c>
      <c r="F26" s="12" t="s">
        <v>28</v>
      </c>
      <c r="G26" s="7">
        <v>24</v>
      </c>
      <c r="H26" s="7">
        <v>15</v>
      </c>
      <c r="I26" s="6">
        <f t="shared" si="0"/>
        <v>39</v>
      </c>
    </row>
    <row r="27" spans="1:9" ht="15">
      <c r="A27" s="7">
        <v>21</v>
      </c>
      <c r="B27" s="7">
        <v>152</v>
      </c>
      <c r="C27" s="21" t="s">
        <v>109</v>
      </c>
      <c r="D27" s="7">
        <v>2001</v>
      </c>
      <c r="E27" s="7" t="s">
        <v>110</v>
      </c>
      <c r="F27" s="12" t="s">
        <v>15</v>
      </c>
      <c r="G27" s="7">
        <v>19</v>
      </c>
      <c r="H27" s="7">
        <v>21</v>
      </c>
      <c r="I27" s="6">
        <f t="shared" si="0"/>
        <v>40</v>
      </c>
    </row>
    <row r="28" spans="1:9" ht="15">
      <c r="A28" s="7">
        <v>22</v>
      </c>
      <c r="B28" s="7">
        <v>168</v>
      </c>
      <c r="C28" s="21" t="s">
        <v>111</v>
      </c>
      <c r="D28" s="7">
        <v>2003</v>
      </c>
      <c r="E28" s="6" t="s">
        <v>51</v>
      </c>
      <c r="F28" s="12" t="s">
        <v>28</v>
      </c>
      <c r="G28" s="7">
        <v>22</v>
      </c>
      <c r="H28" s="7">
        <v>23</v>
      </c>
      <c r="I28" s="6">
        <f t="shared" si="0"/>
        <v>45</v>
      </c>
    </row>
    <row r="29" spans="1:9" ht="15">
      <c r="A29" s="7">
        <v>23</v>
      </c>
      <c r="B29" s="7" t="s">
        <v>112</v>
      </c>
      <c r="C29" s="21" t="s">
        <v>113</v>
      </c>
      <c r="D29" s="7">
        <v>2004</v>
      </c>
      <c r="E29" s="7" t="s">
        <v>51</v>
      </c>
      <c r="F29" s="12" t="s">
        <v>33</v>
      </c>
      <c r="G29" s="7">
        <v>20</v>
      </c>
      <c r="H29" s="7">
        <v>25</v>
      </c>
      <c r="I29" s="6">
        <f t="shared" si="0"/>
        <v>45</v>
      </c>
    </row>
    <row r="30" spans="1:9" ht="15">
      <c r="A30" s="7">
        <v>24</v>
      </c>
      <c r="B30" s="7">
        <v>153</v>
      </c>
      <c r="C30" s="21" t="s">
        <v>114</v>
      </c>
      <c r="D30" s="7">
        <v>2001</v>
      </c>
      <c r="E30" s="7" t="s">
        <v>110</v>
      </c>
      <c r="F30" s="12" t="s">
        <v>15</v>
      </c>
      <c r="G30" s="7">
        <v>27</v>
      </c>
      <c r="H30" s="7">
        <v>19</v>
      </c>
      <c r="I30" s="6">
        <f t="shared" si="0"/>
        <v>46</v>
      </c>
    </row>
    <row r="31" spans="1:9" ht="15">
      <c r="A31" s="7">
        <v>25</v>
      </c>
      <c r="B31" s="7" t="s">
        <v>115</v>
      </c>
      <c r="C31" s="21" t="s">
        <v>116</v>
      </c>
      <c r="D31" s="7">
        <v>2002</v>
      </c>
      <c r="E31" s="7">
        <v>3</v>
      </c>
      <c r="F31" s="12" t="s">
        <v>47</v>
      </c>
      <c r="G31" s="7">
        <v>28</v>
      </c>
      <c r="H31" s="7">
        <v>18</v>
      </c>
      <c r="I31" s="6">
        <f t="shared" si="0"/>
        <v>46</v>
      </c>
    </row>
    <row r="32" spans="1:9" ht="15">
      <c r="A32" s="7">
        <v>26</v>
      </c>
      <c r="B32" s="7">
        <v>155</v>
      </c>
      <c r="C32" s="21" t="s">
        <v>117</v>
      </c>
      <c r="D32" s="7">
        <v>2003</v>
      </c>
      <c r="E32" s="7" t="s">
        <v>57</v>
      </c>
      <c r="F32" s="12" t="s">
        <v>15</v>
      </c>
      <c r="G32" s="7">
        <v>26</v>
      </c>
      <c r="H32" s="7">
        <v>24</v>
      </c>
      <c r="I32" s="6">
        <f t="shared" si="0"/>
        <v>50</v>
      </c>
    </row>
    <row r="33" spans="1:9" ht="15">
      <c r="A33" s="7">
        <v>27</v>
      </c>
      <c r="B33" s="7">
        <v>175</v>
      </c>
      <c r="C33" s="21" t="s">
        <v>118</v>
      </c>
      <c r="D33" s="7" t="s">
        <v>119</v>
      </c>
      <c r="E33" s="7" t="s">
        <v>110</v>
      </c>
      <c r="F33" s="12" t="s">
        <v>24</v>
      </c>
      <c r="G33" s="7">
        <v>25</v>
      </c>
      <c r="H33" s="7">
        <v>28</v>
      </c>
      <c r="I33" s="6">
        <f t="shared" si="0"/>
        <v>53</v>
      </c>
    </row>
    <row r="34" spans="1:9" ht="15">
      <c r="A34" s="7">
        <v>28</v>
      </c>
      <c r="B34" s="7">
        <v>174</v>
      </c>
      <c r="C34" s="21" t="s">
        <v>120</v>
      </c>
      <c r="D34" s="7" t="s">
        <v>121</v>
      </c>
      <c r="E34" s="7" t="s">
        <v>57</v>
      </c>
      <c r="F34" s="12" t="s">
        <v>24</v>
      </c>
      <c r="G34" s="7">
        <v>21</v>
      </c>
      <c r="H34" s="7">
        <v>32</v>
      </c>
      <c r="I34" s="6">
        <f t="shared" si="0"/>
        <v>53</v>
      </c>
    </row>
    <row r="35" spans="1:9" ht="15">
      <c r="A35" s="7">
        <v>29</v>
      </c>
      <c r="B35" s="7" t="s">
        <v>122</v>
      </c>
      <c r="C35" s="21" t="s">
        <v>123</v>
      </c>
      <c r="D35" s="7">
        <v>2004</v>
      </c>
      <c r="E35" s="7" t="s">
        <v>57</v>
      </c>
      <c r="F35" s="12" t="s">
        <v>47</v>
      </c>
      <c r="G35" s="7">
        <v>29</v>
      </c>
      <c r="H35" s="7">
        <v>26</v>
      </c>
      <c r="I35" s="6">
        <f t="shared" si="0"/>
        <v>55</v>
      </c>
    </row>
    <row r="36" spans="1:9" ht="15">
      <c r="A36" s="7">
        <v>30</v>
      </c>
      <c r="B36" s="7">
        <v>156</v>
      </c>
      <c r="C36" s="21" t="s">
        <v>124</v>
      </c>
      <c r="D36" s="7">
        <v>2001</v>
      </c>
      <c r="E36" s="7" t="s">
        <v>110</v>
      </c>
      <c r="F36" s="12" t="s">
        <v>15</v>
      </c>
      <c r="G36" s="7">
        <v>30</v>
      </c>
      <c r="H36" s="7">
        <v>27</v>
      </c>
      <c r="I36" s="6">
        <f t="shared" si="0"/>
        <v>57</v>
      </c>
    </row>
    <row r="37" spans="1:9" ht="15">
      <c r="A37" s="7">
        <v>31</v>
      </c>
      <c r="B37" s="7">
        <v>151</v>
      </c>
      <c r="C37" s="21" t="s">
        <v>125</v>
      </c>
      <c r="D37" s="7">
        <v>2004</v>
      </c>
      <c r="E37" s="7" t="s">
        <v>51</v>
      </c>
      <c r="F37" s="12" t="s">
        <v>15</v>
      </c>
      <c r="G37" s="7">
        <v>31</v>
      </c>
      <c r="H37" s="7">
        <v>29</v>
      </c>
      <c r="I37" s="6">
        <f t="shared" si="0"/>
        <v>60</v>
      </c>
    </row>
    <row r="38" spans="1:9" ht="15">
      <c r="A38" s="7">
        <v>32</v>
      </c>
      <c r="B38" s="7" t="s">
        <v>126</v>
      </c>
      <c r="C38" s="21" t="s">
        <v>127</v>
      </c>
      <c r="D38" s="7">
        <v>2004</v>
      </c>
      <c r="E38" s="7" t="s">
        <v>110</v>
      </c>
      <c r="F38" s="12" t="s">
        <v>18</v>
      </c>
      <c r="G38" s="7">
        <v>32</v>
      </c>
      <c r="H38" s="7">
        <v>30</v>
      </c>
      <c r="I38" s="6">
        <f t="shared" si="0"/>
        <v>62</v>
      </c>
    </row>
    <row r="40" ht="15">
      <c r="A40" t="s">
        <v>58</v>
      </c>
    </row>
    <row r="42" ht="15">
      <c r="A42" t="s">
        <v>59</v>
      </c>
    </row>
  </sheetData>
  <sheetProtection/>
  <mergeCells count="3">
    <mergeCell ref="A1:F1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7.57421875" style="3" customWidth="1"/>
    <col min="2" max="2" width="7.7109375" style="0" customWidth="1"/>
    <col min="3" max="3" width="26.140625" style="0" customWidth="1"/>
    <col min="4" max="4" width="5.7109375" style="2" customWidth="1"/>
    <col min="5" max="5" width="7.8515625" style="2" customWidth="1"/>
    <col min="6" max="6" width="22.140625" style="0" customWidth="1"/>
    <col min="7" max="7" width="11.140625" style="0" customWidth="1"/>
    <col min="8" max="8" width="10.7109375" style="0" customWidth="1"/>
    <col min="9" max="9" width="12.57421875" style="0" customWidth="1"/>
    <col min="10" max="10" width="10.140625" style="0" customWidth="1"/>
  </cols>
  <sheetData>
    <row r="1" spans="1:6" ht="15">
      <c r="A1" s="89" t="s">
        <v>0</v>
      </c>
      <c r="B1" s="89"/>
      <c r="C1" s="89"/>
      <c r="D1" s="89"/>
      <c r="E1" s="89"/>
      <c r="F1" s="89"/>
    </row>
    <row r="2" spans="1:7" ht="15">
      <c r="A2" s="1" t="s">
        <v>1</v>
      </c>
      <c r="B2" s="1"/>
      <c r="C2" s="2"/>
      <c r="F2" s="3"/>
      <c r="G2" s="3" t="s">
        <v>2</v>
      </c>
    </row>
    <row r="3" spans="1:6" ht="18.75">
      <c r="A3" s="90" t="s">
        <v>3</v>
      </c>
      <c r="B3" s="90"/>
      <c r="C3" s="90"/>
      <c r="D3" s="90"/>
      <c r="E3" s="90"/>
      <c r="F3" s="90"/>
    </row>
    <row r="4" spans="1:6" ht="15">
      <c r="A4" s="91" t="s">
        <v>128</v>
      </c>
      <c r="B4" s="91"/>
      <c r="C4" s="91"/>
      <c r="D4" s="91"/>
      <c r="E4" s="91"/>
      <c r="F4" s="91"/>
    </row>
    <row r="5" spans="1:3" ht="15">
      <c r="A5" s="29"/>
      <c r="B5" s="29"/>
      <c r="C5" s="29"/>
    </row>
    <row r="6" spans="1:9" ht="15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11" t="s">
        <v>10</v>
      </c>
      <c r="G6" s="16" t="s">
        <v>11</v>
      </c>
      <c r="H6" s="9" t="s">
        <v>12</v>
      </c>
      <c r="I6" s="10" t="s">
        <v>13</v>
      </c>
    </row>
    <row r="7" spans="1:9" ht="15" customHeight="1">
      <c r="A7" s="7">
        <v>1</v>
      </c>
      <c r="B7" s="7" t="s">
        <v>129</v>
      </c>
      <c r="C7" s="11" t="s">
        <v>130</v>
      </c>
      <c r="D7" s="7">
        <v>2001</v>
      </c>
      <c r="E7" s="7">
        <v>2</v>
      </c>
      <c r="F7" s="12" t="s">
        <v>18</v>
      </c>
      <c r="G7" s="6">
        <v>1</v>
      </c>
      <c r="H7" s="7">
        <v>1</v>
      </c>
      <c r="I7" s="6">
        <f aca="true" t="shared" si="0" ref="I7:I26">G7+H7</f>
        <v>2</v>
      </c>
    </row>
    <row r="8" spans="1:9" ht="13.5" customHeight="1">
      <c r="A8" s="7">
        <v>2</v>
      </c>
      <c r="B8" s="7" t="s">
        <v>131</v>
      </c>
      <c r="C8" s="11" t="s">
        <v>132</v>
      </c>
      <c r="D8" s="7">
        <v>2001</v>
      </c>
      <c r="E8" s="7">
        <v>2</v>
      </c>
      <c r="F8" s="12" t="s">
        <v>18</v>
      </c>
      <c r="G8" s="6">
        <v>4</v>
      </c>
      <c r="H8" s="7">
        <v>2</v>
      </c>
      <c r="I8" s="6">
        <f t="shared" si="0"/>
        <v>6</v>
      </c>
    </row>
    <row r="9" spans="1:9" ht="15">
      <c r="A9" s="7">
        <v>2</v>
      </c>
      <c r="B9" s="7" t="s">
        <v>133</v>
      </c>
      <c r="C9" s="13" t="s">
        <v>134</v>
      </c>
      <c r="D9" s="7">
        <v>2001</v>
      </c>
      <c r="E9" s="7">
        <v>2</v>
      </c>
      <c r="F9" s="12" t="s">
        <v>18</v>
      </c>
      <c r="G9" s="6">
        <v>2</v>
      </c>
      <c r="H9" s="7">
        <v>4</v>
      </c>
      <c r="I9" s="6">
        <f t="shared" si="0"/>
        <v>6</v>
      </c>
    </row>
    <row r="10" spans="1:9" ht="15">
      <c r="A10" s="7">
        <v>4</v>
      </c>
      <c r="B10" s="7" t="s">
        <v>135</v>
      </c>
      <c r="C10" s="13" t="s">
        <v>136</v>
      </c>
      <c r="D10" s="7">
        <v>2001</v>
      </c>
      <c r="E10" s="7">
        <v>3</v>
      </c>
      <c r="F10" s="12" t="s">
        <v>47</v>
      </c>
      <c r="G10" s="6">
        <v>5</v>
      </c>
      <c r="H10" s="7">
        <v>3</v>
      </c>
      <c r="I10" s="6">
        <f t="shared" si="0"/>
        <v>8</v>
      </c>
    </row>
    <row r="11" spans="1:9" ht="15">
      <c r="A11" s="7">
        <v>5</v>
      </c>
      <c r="B11" s="7">
        <v>133</v>
      </c>
      <c r="C11" s="13" t="s">
        <v>137</v>
      </c>
      <c r="D11" s="7">
        <v>2003</v>
      </c>
      <c r="E11" s="7">
        <v>3</v>
      </c>
      <c r="F11" s="12" t="s">
        <v>15</v>
      </c>
      <c r="G11" s="6">
        <v>3</v>
      </c>
      <c r="H11" s="7">
        <v>6</v>
      </c>
      <c r="I11" s="6">
        <f t="shared" si="0"/>
        <v>9</v>
      </c>
    </row>
    <row r="12" spans="1:9" ht="15">
      <c r="A12" s="7">
        <v>6</v>
      </c>
      <c r="B12" s="7" t="s">
        <v>138</v>
      </c>
      <c r="C12" s="13" t="s">
        <v>139</v>
      </c>
      <c r="D12" s="7">
        <v>2003</v>
      </c>
      <c r="E12" s="7">
        <v>3</v>
      </c>
      <c r="F12" s="12" t="s">
        <v>47</v>
      </c>
      <c r="G12" s="6">
        <v>6.5</v>
      </c>
      <c r="H12" s="7">
        <v>7</v>
      </c>
      <c r="I12" s="6">
        <f t="shared" si="0"/>
        <v>13.5</v>
      </c>
    </row>
    <row r="13" spans="1:9" ht="15">
      <c r="A13" s="7">
        <v>7</v>
      </c>
      <c r="B13" s="7">
        <v>147</v>
      </c>
      <c r="C13" s="13" t="s">
        <v>140</v>
      </c>
      <c r="D13" s="7" t="s">
        <v>141</v>
      </c>
      <c r="E13" s="7" t="s">
        <v>57</v>
      </c>
      <c r="F13" s="12" t="s">
        <v>24</v>
      </c>
      <c r="G13" s="6">
        <v>9</v>
      </c>
      <c r="H13" s="7">
        <v>5</v>
      </c>
      <c r="I13" s="6">
        <f t="shared" si="0"/>
        <v>14</v>
      </c>
    </row>
    <row r="14" spans="1:9" ht="15">
      <c r="A14" s="7">
        <v>8</v>
      </c>
      <c r="B14" s="7">
        <v>145</v>
      </c>
      <c r="C14" s="13" t="s">
        <v>142</v>
      </c>
      <c r="D14" s="7">
        <v>2002</v>
      </c>
      <c r="E14" s="7" t="s">
        <v>57</v>
      </c>
      <c r="F14" s="12" t="s">
        <v>38</v>
      </c>
      <c r="G14" s="6">
        <v>6.5</v>
      </c>
      <c r="H14" s="7">
        <v>11</v>
      </c>
      <c r="I14" s="6">
        <f t="shared" si="0"/>
        <v>17.5</v>
      </c>
    </row>
    <row r="15" spans="1:9" ht="15">
      <c r="A15" s="7">
        <v>9</v>
      </c>
      <c r="B15" s="7">
        <v>136</v>
      </c>
      <c r="C15" s="13" t="s">
        <v>143</v>
      </c>
      <c r="D15" s="7">
        <v>2001</v>
      </c>
      <c r="E15" s="7">
        <v>3</v>
      </c>
      <c r="F15" s="12" t="s">
        <v>15</v>
      </c>
      <c r="G15" s="6">
        <v>10</v>
      </c>
      <c r="H15" s="7">
        <v>12</v>
      </c>
      <c r="I15" s="6">
        <f t="shared" si="0"/>
        <v>22</v>
      </c>
    </row>
    <row r="16" spans="1:9" ht="15">
      <c r="A16" s="7">
        <v>9</v>
      </c>
      <c r="B16" s="7">
        <v>134</v>
      </c>
      <c r="C16" s="13" t="s">
        <v>144</v>
      </c>
      <c r="D16" s="7">
        <v>2003</v>
      </c>
      <c r="E16" s="7" t="s">
        <v>110</v>
      </c>
      <c r="F16" s="12" t="s">
        <v>15</v>
      </c>
      <c r="G16" s="6">
        <v>12</v>
      </c>
      <c r="H16" s="7">
        <v>10</v>
      </c>
      <c r="I16" s="6">
        <f t="shared" si="0"/>
        <v>22</v>
      </c>
    </row>
    <row r="17" spans="1:9" ht="15">
      <c r="A17" s="7">
        <v>11</v>
      </c>
      <c r="B17" s="15">
        <v>103</v>
      </c>
      <c r="C17" s="12" t="s">
        <v>145</v>
      </c>
      <c r="D17" s="6">
        <v>2001</v>
      </c>
      <c r="E17" s="6" t="s">
        <v>110</v>
      </c>
      <c r="F17" s="12" t="s">
        <v>28</v>
      </c>
      <c r="G17" s="6">
        <v>13</v>
      </c>
      <c r="H17" s="7">
        <v>9</v>
      </c>
      <c r="I17" s="6">
        <f t="shared" si="0"/>
        <v>22</v>
      </c>
    </row>
    <row r="18" spans="1:9" ht="15">
      <c r="A18" s="7">
        <v>12</v>
      </c>
      <c r="B18" s="7">
        <v>131</v>
      </c>
      <c r="C18" s="13" t="s">
        <v>146</v>
      </c>
      <c r="D18" s="7">
        <v>2004</v>
      </c>
      <c r="E18" s="7" t="s">
        <v>110</v>
      </c>
      <c r="F18" s="12" t="s">
        <v>15</v>
      </c>
      <c r="G18" s="6">
        <v>8</v>
      </c>
      <c r="H18" s="7">
        <v>15</v>
      </c>
      <c r="I18" s="6">
        <f t="shared" si="0"/>
        <v>23</v>
      </c>
    </row>
    <row r="19" spans="1:9" ht="15">
      <c r="A19" s="7">
        <v>13</v>
      </c>
      <c r="B19" s="7">
        <v>137</v>
      </c>
      <c r="C19" s="13" t="s">
        <v>147</v>
      </c>
      <c r="D19" s="7">
        <v>2003</v>
      </c>
      <c r="E19" s="7" t="s">
        <v>57</v>
      </c>
      <c r="F19" s="12" t="s">
        <v>15</v>
      </c>
      <c r="G19" s="6">
        <v>20</v>
      </c>
      <c r="H19" s="7">
        <v>8</v>
      </c>
      <c r="I19" s="6">
        <f t="shared" si="0"/>
        <v>28</v>
      </c>
    </row>
    <row r="20" spans="1:9" ht="15">
      <c r="A20" s="7">
        <v>14</v>
      </c>
      <c r="B20" s="7">
        <v>132</v>
      </c>
      <c r="C20" s="13" t="s">
        <v>148</v>
      </c>
      <c r="D20" s="7">
        <v>2002</v>
      </c>
      <c r="E20" s="7" t="s">
        <v>110</v>
      </c>
      <c r="F20" s="12" t="s">
        <v>15</v>
      </c>
      <c r="G20" s="6">
        <v>16</v>
      </c>
      <c r="H20" s="7">
        <v>14</v>
      </c>
      <c r="I20" s="6">
        <f t="shared" si="0"/>
        <v>30</v>
      </c>
    </row>
    <row r="21" spans="1:9" ht="15">
      <c r="A21" s="7">
        <v>15</v>
      </c>
      <c r="B21" s="7">
        <v>146</v>
      </c>
      <c r="C21" s="13" t="s">
        <v>149</v>
      </c>
      <c r="D21" s="7">
        <v>2002</v>
      </c>
      <c r="E21" s="7" t="s">
        <v>110</v>
      </c>
      <c r="F21" s="12" t="s">
        <v>38</v>
      </c>
      <c r="G21" s="6">
        <v>14</v>
      </c>
      <c r="H21" s="7">
        <v>17</v>
      </c>
      <c r="I21" s="6">
        <f t="shared" si="0"/>
        <v>31</v>
      </c>
    </row>
    <row r="22" spans="1:9" ht="15">
      <c r="A22" s="7">
        <v>16</v>
      </c>
      <c r="B22" s="7" t="s">
        <v>150</v>
      </c>
      <c r="C22" s="13" t="s">
        <v>151</v>
      </c>
      <c r="D22" s="7">
        <v>2004</v>
      </c>
      <c r="E22" s="7" t="s">
        <v>110</v>
      </c>
      <c r="F22" s="12" t="s">
        <v>18</v>
      </c>
      <c r="G22" s="6">
        <v>11</v>
      </c>
      <c r="H22" s="7">
        <v>20</v>
      </c>
      <c r="I22" s="6">
        <f t="shared" si="0"/>
        <v>31</v>
      </c>
    </row>
    <row r="23" spans="1:9" ht="15">
      <c r="A23" s="7">
        <v>17</v>
      </c>
      <c r="B23" s="7" t="s">
        <v>152</v>
      </c>
      <c r="C23" s="13" t="s">
        <v>153</v>
      </c>
      <c r="D23" s="7">
        <v>2003</v>
      </c>
      <c r="E23" s="7" t="s">
        <v>57</v>
      </c>
      <c r="F23" s="12" t="s">
        <v>47</v>
      </c>
      <c r="G23" s="6">
        <v>19</v>
      </c>
      <c r="H23" s="7">
        <v>13</v>
      </c>
      <c r="I23" s="6">
        <f t="shared" si="0"/>
        <v>32</v>
      </c>
    </row>
    <row r="24" spans="1:9" ht="15">
      <c r="A24" s="7">
        <v>18</v>
      </c>
      <c r="B24" s="7">
        <v>138</v>
      </c>
      <c r="C24" s="13" t="s">
        <v>154</v>
      </c>
      <c r="D24" s="7">
        <v>2001</v>
      </c>
      <c r="E24" s="7" t="s">
        <v>51</v>
      </c>
      <c r="F24" s="12" t="s">
        <v>15</v>
      </c>
      <c r="G24" s="6">
        <v>17</v>
      </c>
      <c r="H24" s="7">
        <v>16</v>
      </c>
      <c r="I24" s="6">
        <f t="shared" si="0"/>
        <v>33</v>
      </c>
    </row>
    <row r="25" spans="1:9" ht="15">
      <c r="A25" s="7">
        <v>19</v>
      </c>
      <c r="B25" s="7">
        <v>148</v>
      </c>
      <c r="C25" s="13" t="s">
        <v>155</v>
      </c>
      <c r="D25" s="7" t="s">
        <v>96</v>
      </c>
      <c r="E25" s="7">
        <v>3</v>
      </c>
      <c r="F25" s="12" t="s">
        <v>24</v>
      </c>
      <c r="G25" s="6">
        <v>15</v>
      </c>
      <c r="H25" s="7">
        <v>19</v>
      </c>
      <c r="I25" s="6">
        <f t="shared" si="0"/>
        <v>34</v>
      </c>
    </row>
    <row r="26" spans="1:9" ht="15">
      <c r="A26" s="7">
        <v>20</v>
      </c>
      <c r="B26" s="7">
        <v>135</v>
      </c>
      <c r="C26" s="13" t="s">
        <v>156</v>
      </c>
      <c r="D26" s="7">
        <v>2004</v>
      </c>
      <c r="E26" s="7" t="s">
        <v>51</v>
      </c>
      <c r="F26" s="12" t="s">
        <v>15</v>
      </c>
      <c r="G26" s="6">
        <v>18</v>
      </c>
      <c r="H26" s="7">
        <v>18</v>
      </c>
      <c r="I26" s="6">
        <f t="shared" si="0"/>
        <v>36</v>
      </c>
    </row>
    <row r="28" ht="15">
      <c r="A28" t="s">
        <v>58</v>
      </c>
    </row>
    <row r="30" ht="15">
      <c r="A30" t="s">
        <v>59</v>
      </c>
    </row>
  </sheetData>
  <sheetProtection/>
  <mergeCells count="3">
    <mergeCell ref="A1:F1"/>
    <mergeCell ref="A3:F3"/>
    <mergeCell ref="A4:F4"/>
  </mergeCells>
  <printOptions/>
  <pageMargins left="0.3" right="0.3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:E12"/>
    </sheetView>
  </sheetViews>
  <sheetFormatPr defaultColWidth="9.140625" defaultRowHeight="15"/>
  <cols>
    <col min="1" max="1" width="7.00390625" style="0" customWidth="1"/>
    <col min="2" max="2" width="23.28125" style="0" customWidth="1"/>
    <col min="3" max="5" width="14.140625" style="0" customWidth="1"/>
  </cols>
  <sheetData>
    <row r="1" spans="1:6" ht="15">
      <c r="A1" s="89" t="s">
        <v>0</v>
      </c>
      <c r="B1" s="89"/>
      <c r="C1" s="89"/>
      <c r="D1" s="89"/>
      <c r="E1" s="89"/>
      <c r="F1" s="89"/>
    </row>
    <row r="2" spans="1:6" ht="15">
      <c r="A2" s="1" t="s">
        <v>1</v>
      </c>
      <c r="B2" s="1"/>
      <c r="C2" s="2"/>
      <c r="D2" s="2"/>
      <c r="E2" s="3" t="s">
        <v>2</v>
      </c>
      <c r="F2" s="3"/>
    </row>
    <row r="3" spans="1:6" ht="18.75">
      <c r="A3" s="90" t="s">
        <v>3</v>
      </c>
      <c r="B3" s="90"/>
      <c r="C3" s="90"/>
      <c r="D3" s="90"/>
      <c r="E3" s="90"/>
      <c r="F3" s="90"/>
    </row>
    <row r="4" spans="1:6" ht="15">
      <c r="A4" s="91" t="s">
        <v>157</v>
      </c>
      <c r="B4" s="91"/>
      <c r="C4" s="91"/>
      <c r="D4" s="91"/>
      <c r="E4" s="91"/>
      <c r="F4" s="91"/>
    </row>
    <row r="5" spans="1:5" ht="15">
      <c r="A5" s="14" t="s">
        <v>5</v>
      </c>
      <c r="B5" s="14" t="s">
        <v>10</v>
      </c>
      <c r="C5" s="6" t="s">
        <v>158</v>
      </c>
      <c r="D5" s="6" t="s">
        <v>12</v>
      </c>
      <c r="E5" s="6" t="s">
        <v>159</v>
      </c>
    </row>
    <row r="6" spans="1:5" ht="15">
      <c r="A6" s="6">
        <v>1</v>
      </c>
      <c r="B6" s="30" t="s">
        <v>18</v>
      </c>
      <c r="C6" s="6">
        <v>806</v>
      </c>
      <c r="D6" s="6">
        <v>822</v>
      </c>
      <c r="E6" s="6">
        <f aca="true" t="shared" si="0" ref="E6:E12">C6+D6</f>
        <v>1628</v>
      </c>
    </row>
    <row r="7" spans="1:5" ht="15">
      <c r="A7" s="6">
        <v>2</v>
      </c>
      <c r="B7" s="31" t="s">
        <v>47</v>
      </c>
      <c r="C7" s="6">
        <v>449</v>
      </c>
      <c r="D7" s="6">
        <v>445</v>
      </c>
      <c r="E7" s="6">
        <f t="shared" si="0"/>
        <v>894</v>
      </c>
    </row>
    <row r="8" spans="1:5" ht="15">
      <c r="A8" s="6">
        <v>3</v>
      </c>
      <c r="B8" s="32" t="s">
        <v>15</v>
      </c>
      <c r="C8" s="6">
        <v>375</v>
      </c>
      <c r="D8" s="6">
        <v>382</v>
      </c>
      <c r="E8" s="6">
        <f t="shared" si="0"/>
        <v>757</v>
      </c>
    </row>
    <row r="9" spans="1:5" ht="15">
      <c r="A9" s="6">
        <v>4</v>
      </c>
      <c r="B9" s="32" t="s">
        <v>28</v>
      </c>
      <c r="C9" s="6">
        <v>300</v>
      </c>
      <c r="D9" s="6">
        <v>353</v>
      </c>
      <c r="E9" s="6">
        <f t="shared" si="0"/>
        <v>653</v>
      </c>
    </row>
    <row r="10" spans="1:5" ht="15">
      <c r="A10" s="6">
        <v>5</v>
      </c>
      <c r="B10" s="32" t="s">
        <v>24</v>
      </c>
      <c r="C10" s="6">
        <v>240</v>
      </c>
      <c r="D10" s="6">
        <v>243</v>
      </c>
      <c r="E10" s="6">
        <f t="shared" si="0"/>
        <v>483</v>
      </c>
    </row>
    <row r="11" spans="1:5" ht="15">
      <c r="A11" s="6">
        <v>6</v>
      </c>
      <c r="B11" s="32" t="s">
        <v>38</v>
      </c>
      <c r="C11" s="6">
        <v>170.5</v>
      </c>
      <c r="D11" s="6">
        <v>163</v>
      </c>
      <c r="E11" s="6">
        <f t="shared" si="0"/>
        <v>333.5</v>
      </c>
    </row>
    <row r="12" spans="1:5" ht="15">
      <c r="A12" s="6">
        <v>7</v>
      </c>
      <c r="B12" s="32" t="s">
        <v>33</v>
      </c>
      <c r="C12" s="6">
        <v>122.5</v>
      </c>
      <c r="D12" s="6">
        <v>86</v>
      </c>
      <c r="E12" s="6">
        <f t="shared" si="0"/>
        <v>208.5</v>
      </c>
    </row>
    <row r="13" spans="2:5" ht="15">
      <c r="B13" s="33"/>
      <c r="C13" s="2"/>
      <c r="D13" s="2"/>
      <c r="E13" s="2"/>
    </row>
    <row r="14" spans="1:5" ht="15">
      <c r="A14" t="s">
        <v>58</v>
      </c>
      <c r="C14" s="2"/>
      <c r="D14" s="2"/>
      <c r="E14" s="2"/>
    </row>
    <row r="15" spans="1:5" ht="15">
      <c r="A15" s="3"/>
      <c r="C15" s="2"/>
      <c r="D15" s="2"/>
      <c r="E15" s="2"/>
    </row>
    <row r="16" spans="1:5" ht="15">
      <c r="A16" t="s">
        <v>59</v>
      </c>
      <c r="C16" s="2"/>
      <c r="D16" s="2"/>
      <c r="E16" s="2"/>
    </row>
  </sheetData>
  <sheetProtection/>
  <mergeCells count="3">
    <mergeCell ref="A1:F1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C1">
      <selection activeCell="C9" sqref="C9"/>
    </sheetView>
  </sheetViews>
  <sheetFormatPr defaultColWidth="9.140625" defaultRowHeight="15"/>
  <cols>
    <col min="1" max="1" width="8.00390625" style="3" customWidth="1"/>
    <col min="2" max="2" width="7.8515625" style="3" customWidth="1"/>
    <col min="3" max="3" width="21.00390625" style="0" customWidth="1"/>
    <col min="4" max="4" width="5.7109375" style="2" customWidth="1"/>
    <col min="5" max="5" width="7.8515625" style="2" customWidth="1"/>
    <col min="6" max="6" width="25.421875" style="0" customWidth="1"/>
    <col min="7" max="9" width="9.7109375" style="0" customWidth="1"/>
    <col min="10" max="12" width="9.7109375" style="0" hidden="1" customWidth="1"/>
    <col min="13" max="21" width="9.710937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515</v>
      </c>
      <c r="B4" s="91"/>
      <c r="C4" s="91"/>
      <c r="D4" s="91"/>
      <c r="E4" s="91"/>
      <c r="F4" s="91"/>
      <c r="G4" s="77"/>
      <c r="H4" s="77"/>
      <c r="I4" s="77"/>
    </row>
    <row r="5" spans="1:21" ht="15">
      <c r="A5" s="59" t="s">
        <v>197</v>
      </c>
      <c r="B5" s="59"/>
      <c r="G5" s="86" t="s">
        <v>198</v>
      </c>
      <c r="H5" s="87"/>
      <c r="I5" s="88"/>
      <c r="J5" s="53"/>
      <c r="K5" s="82"/>
      <c r="L5" s="83"/>
      <c r="M5" s="86" t="s">
        <v>200</v>
      </c>
      <c r="N5" s="87"/>
      <c r="O5" s="88"/>
      <c r="P5" s="86" t="s">
        <v>201</v>
      </c>
      <c r="Q5" s="87"/>
      <c r="R5" s="88"/>
      <c r="S5" s="86" t="s">
        <v>416</v>
      </c>
      <c r="T5" s="87"/>
      <c r="U5" s="88"/>
    </row>
    <row r="6" spans="1:21" ht="15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11" t="s">
        <v>10</v>
      </c>
      <c r="G6" s="6" t="s">
        <v>164</v>
      </c>
      <c r="H6" s="6" t="s">
        <v>166</v>
      </c>
      <c r="I6" s="60" t="s">
        <v>202</v>
      </c>
      <c r="J6" s="6" t="s">
        <v>164</v>
      </c>
      <c r="K6" s="6" t="s">
        <v>166</v>
      </c>
      <c r="L6" s="60" t="s">
        <v>202</v>
      </c>
      <c r="M6" s="6" t="s">
        <v>164</v>
      </c>
      <c r="N6" s="6" t="s">
        <v>166</v>
      </c>
      <c r="O6" s="60" t="s">
        <v>202</v>
      </c>
      <c r="P6" s="6" t="s">
        <v>164</v>
      </c>
      <c r="Q6" s="6" t="s">
        <v>166</v>
      </c>
      <c r="R6" s="60" t="s">
        <v>202</v>
      </c>
      <c r="S6" s="6" t="s">
        <v>164</v>
      </c>
      <c r="T6" s="6" t="s">
        <v>166</v>
      </c>
      <c r="U6" s="60" t="s">
        <v>202</v>
      </c>
    </row>
    <row r="7" spans="1:21" ht="15">
      <c r="A7" s="7">
        <v>1</v>
      </c>
      <c r="B7" s="7" t="s">
        <v>516</v>
      </c>
      <c r="C7" s="73" t="s">
        <v>61</v>
      </c>
      <c r="D7" s="7">
        <v>1999</v>
      </c>
      <c r="E7" s="7">
        <v>1</v>
      </c>
      <c r="F7" s="12" t="s">
        <v>18</v>
      </c>
      <c r="G7" s="6" t="s">
        <v>517</v>
      </c>
      <c r="H7" s="6" t="s">
        <v>518</v>
      </c>
      <c r="I7" s="62">
        <f aca="true" t="shared" si="0" ref="I7:I19">G7+H7</f>
        <v>0.0002965972222222222</v>
      </c>
      <c r="J7" s="6"/>
      <c r="K7" s="6"/>
      <c r="L7" s="62"/>
      <c r="M7" s="6" t="s">
        <v>519</v>
      </c>
      <c r="N7" s="6" t="s">
        <v>520</v>
      </c>
      <c r="O7" s="62">
        <f aca="true" t="shared" si="1" ref="O7:O13">M7+N7</f>
        <v>0.00027775462962962964</v>
      </c>
      <c r="P7" s="6" t="s">
        <v>521</v>
      </c>
      <c r="Q7" s="6" t="s">
        <v>522</v>
      </c>
      <c r="R7" s="62">
        <f>P7+Q7</f>
        <v>0.00026289351851851853</v>
      </c>
      <c r="S7" s="63">
        <v>0.00011549768518518517</v>
      </c>
      <c r="T7" s="63">
        <v>0.00011199074074074074</v>
      </c>
      <c r="U7" s="62">
        <f>S7+T7</f>
        <v>0.0002274884259259259</v>
      </c>
    </row>
    <row r="8" spans="1:21" ht="15">
      <c r="A8" s="7">
        <v>2</v>
      </c>
      <c r="B8" s="6">
        <v>160</v>
      </c>
      <c r="C8" s="73" t="s">
        <v>62</v>
      </c>
      <c r="D8" s="7">
        <v>2000</v>
      </c>
      <c r="E8" s="7">
        <v>2</v>
      </c>
      <c r="F8" s="13" t="s">
        <v>47</v>
      </c>
      <c r="G8" s="6" t="s">
        <v>523</v>
      </c>
      <c r="H8" s="6" t="s">
        <v>524</v>
      </c>
      <c r="I8" s="62">
        <f t="shared" si="0"/>
        <v>0.0002954398148148148</v>
      </c>
      <c r="J8" s="6"/>
      <c r="K8" s="6"/>
      <c r="L8" s="62"/>
      <c r="M8" s="6" t="s">
        <v>525</v>
      </c>
      <c r="N8" s="6" t="s">
        <v>526</v>
      </c>
      <c r="O8" s="62">
        <f t="shared" si="1"/>
        <v>0.0002850231481481481</v>
      </c>
      <c r="P8" s="6" t="s">
        <v>527</v>
      </c>
      <c r="Q8" s="6" t="s">
        <v>528</v>
      </c>
      <c r="R8" s="62">
        <f>P8+Q8</f>
        <v>0.00028119212962962966</v>
      </c>
      <c r="S8" s="63">
        <v>0.00012356481481481482</v>
      </c>
      <c r="T8" s="63">
        <v>0.00012824074074074075</v>
      </c>
      <c r="U8" s="62">
        <f>S8+T8</f>
        <v>0.00025180555555555557</v>
      </c>
    </row>
    <row r="9" spans="1:21" ht="15">
      <c r="A9" s="7">
        <v>3</v>
      </c>
      <c r="B9" s="6">
        <v>169</v>
      </c>
      <c r="C9" s="73" t="s">
        <v>64</v>
      </c>
      <c r="D9" s="7">
        <v>2000</v>
      </c>
      <c r="E9" s="7">
        <v>2</v>
      </c>
      <c r="F9" s="13" t="s">
        <v>47</v>
      </c>
      <c r="G9" s="6" t="s">
        <v>489</v>
      </c>
      <c r="H9" s="6" t="s">
        <v>529</v>
      </c>
      <c r="I9" s="62">
        <f t="shared" si="0"/>
        <v>0.00033263888888888894</v>
      </c>
      <c r="J9" s="6"/>
      <c r="K9" s="6"/>
      <c r="L9" s="62"/>
      <c r="M9" s="6" t="s">
        <v>530</v>
      </c>
      <c r="N9" s="6" t="s">
        <v>531</v>
      </c>
      <c r="O9" s="62">
        <f t="shared" si="1"/>
        <v>0.0002890509259259259</v>
      </c>
      <c r="P9" s="6" t="s">
        <v>532</v>
      </c>
      <c r="Q9" s="6" t="s">
        <v>533</v>
      </c>
      <c r="R9" s="62">
        <f>P9+Q9</f>
        <v>0.00029417824074074074</v>
      </c>
      <c r="S9" s="63">
        <v>0.00014680555555555554</v>
      </c>
      <c r="T9" s="63">
        <v>0.00012391203703703704</v>
      </c>
      <c r="U9" s="62">
        <f>S9+T9</f>
        <v>0.0002707175925925926</v>
      </c>
    </row>
    <row r="10" spans="1:21" ht="15" customHeight="1" thickBot="1">
      <c r="A10" s="37">
        <v>4</v>
      </c>
      <c r="B10" s="84"/>
      <c r="C10" s="85" t="s">
        <v>63</v>
      </c>
      <c r="D10" s="40">
        <v>1999</v>
      </c>
      <c r="E10" s="40">
        <v>1</v>
      </c>
      <c r="F10" s="39" t="s">
        <v>28</v>
      </c>
      <c r="G10" s="40" t="s">
        <v>534</v>
      </c>
      <c r="H10" s="40" t="s">
        <v>535</v>
      </c>
      <c r="I10" s="66">
        <f t="shared" si="0"/>
        <v>0.0003259490740740741</v>
      </c>
      <c r="J10" s="40"/>
      <c r="K10" s="40"/>
      <c r="L10" s="66"/>
      <c r="M10" s="40" t="s">
        <v>536</v>
      </c>
      <c r="N10" s="40" t="s">
        <v>537</v>
      </c>
      <c r="O10" s="66">
        <f t="shared" si="1"/>
        <v>0.00028969907407407406</v>
      </c>
      <c r="P10" s="40" t="s">
        <v>538</v>
      </c>
      <c r="Q10" s="40" t="s">
        <v>539</v>
      </c>
      <c r="R10" s="66">
        <f>P10+Q10</f>
        <v>0.00029177083333333334</v>
      </c>
      <c r="S10" s="67">
        <v>0.00013873842592592592</v>
      </c>
      <c r="T10" s="67">
        <v>0.00015122685185185185</v>
      </c>
      <c r="U10" s="66">
        <f>S10+T10</f>
        <v>0.00028996527777777777</v>
      </c>
    </row>
    <row r="11" spans="1:21" ht="15">
      <c r="A11" s="18">
        <v>5</v>
      </c>
      <c r="B11" s="18" t="s">
        <v>67</v>
      </c>
      <c r="C11" s="19" t="s">
        <v>68</v>
      </c>
      <c r="D11" s="18">
        <v>1999</v>
      </c>
      <c r="E11" s="18">
        <v>2</v>
      </c>
      <c r="F11" s="20" t="s">
        <v>18</v>
      </c>
      <c r="G11" s="42" t="s">
        <v>540</v>
      </c>
      <c r="H11" s="42" t="s">
        <v>541</v>
      </c>
      <c r="I11" s="70">
        <f t="shared" si="0"/>
        <v>0.0003357638888888889</v>
      </c>
      <c r="J11" s="42"/>
      <c r="K11" s="42"/>
      <c r="L11" s="70"/>
      <c r="M11" s="42" t="s">
        <v>542</v>
      </c>
      <c r="N11" s="42" t="s">
        <v>543</v>
      </c>
      <c r="O11" s="70">
        <f t="shared" si="1"/>
        <v>0.00032399305555555556</v>
      </c>
      <c r="P11" s="2"/>
      <c r="Q11" s="2"/>
      <c r="R11" s="2"/>
      <c r="S11" s="2"/>
      <c r="T11" s="2"/>
      <c r="U11" s="2"/>
    </row>
    <row r="12" spans="1:21" ht="15">
      <c r="A12" s="7">
        <v>6</v>
      </c>
      <c r="B12" s="15">
        <v>159</v>
      </c>
      <c r="C12" s="13" t="s">
        <v>66</v>
      </c>
      <c r="D12" s="7">
        <v>2000</v>
      </c>
      <c r="E12" s="7">
        <v>2</v>
      </c>
      <c r="F12" s="13" t="s">
        <v>47</v>
      </c>
      <c r="G12" s="6" t="s">
        <v>544</v>
      </c>
      <c r="H12" s="6" t="s">
        <v>545</v>
      </c>
      <c r="I12" s="62">
        <f t="shared" si="0"/>
        <v>0.00036462962962962957</v>
      </c>
      <c r="J12" s="6"/>
      <c r="K12" s="6"/>
      <c r="L12" s="62"/>
      <c r="M12" s="6" t="s">
        <v>546</v>
      </c>
      <c r="N12" s="6" t="s">
        <v>547</v>
      </c>
      <c r="O12" s="62">
        <f t="shared" si="1"/>
        <v>0.00032799768518518513</v>
      </c>
      <c r="P12" s="2"/>
      <c r="Q12" s="2"/>
      <c r="R12" s="2"/>
      <c r="S12" s="2"/>
      <c r="T12" s="2"/>
      <c r="U12" s="2"/>
    </row>
    <row r="13" spans="1:21" ht="15">
      <c r="A13" s="7">
        <v>7</v>
      </c>
      <c r="B13" s="7">
        <v>101</v>
      </c>
      <c r="C13" s="13" t="s">
        <v>65</v>
      </c>
      <c r="D13" s="7">
        <v>1999</v>
      </c>
      <c r="E13" s="7">
        <v>1</v>
      </c>
      <c r="F13" s="12" t="s">
        <v>15</v>
      </c>
      <c r="G13" s="6" t="s">
        <v>548</v>
      </c>
      <c r="H13" s="6" t="s">
        <v>549</v>
      </c>
      <c r="I13" s="62">
        <f t="shared" si="0"/>
        <v>0.0003577199074074074</v>
      </c>
      <c r="J13" s="7"/>
      <c r="K13" s="6"/>
      <c r="L13" s="62"/>
      <c r="M13" s="7" t="s">
        <v>550</v>
      </c>
      <c r="N13" s="6" t="s">
        <v>551</v>
      </c>
      <c r="O13" s="62">
        <f t="shared" si="1"/>
        <v>0.000335162037037037</v>
      </c>
      <c r="P13" s="2"/>
      <c r="Q13" s="2"/>
      <c r="R13" s="2"/>
      <c r="S13" s="2"/>
      <c r="T13" s="2"/>
      <c r="U13" s="2"/>
    </row>
    <row r="14" spans="1:21" ht="15.75" thickBot="1">
      <c r="A14" s="37">
        <v>8</v>
      </c>
      <c r="B14" s="37" t="s">
        <v>71</v>
      </c>
      <c r="C14" s="38" t="s">
        <v>72</v>
      </c>
      <c r="D14" s="37">
        <v>2000</v>
      </c>
      <c r="E14" s="37" t="s">
        <v>57</v>
      </c>
      <c r="F14" s="39" t="s">
        <v>18</v>
      </c>
      <c r="G14" s="40" t="s">
        <v>213</v>
      </c>
      <c r="H14" s="40" t="s">
        <v>552</v>
      </c>
      <c r="I14" s="66">
        <f t="shared" si="0"/>
        <v>0.00037424768518518514</v>
      </c>
      <c r="J14" s="40"/>
      <c r="K14" s="40"/>
      <c r="L14" s="66"/>
      <c r="M14" s="40" t="s">
        <v>290</v>
      </c>
      <c r="N14" s="40" t="s">
        <v>553</v>
      </c>
      <c r="O14" s="66" t="s">
        <v>291</v>
      </c>
      <c r="P14" s="2"/>
      <c r="Q14" s="2"/>
      <c r="R14" s="2"/>
      <c r="S14" s="2"/>
      <c r="T14" s="2"/>
      <c r="U14" s="2"/>
    </row>
    <row r="15" spans="1:21" ht="15">
      <c r="A15" s="18">
        <v>9</v>
      </c>
      <c r="B15" s="18">
        <v>102</v>
      </c>
      <c r="C15" s="19" t="s">
        <v>70</v>
      </c>
      <c r="D15" s="18">
        <v>2000</v>
      </c>
      <c r="E15" s="18">
        <v>2</v>
      </c>
      <c r="F15" s="20" t="s">
        <v>15</v>
      </c>
      <c r="G15" s="42" t="s">
        <v>554</v>
      </c>
      <c r="H15" s="42" t="s">
        <v>555</v>
      </c>
      <c r="I15" s="70">
        <f t="shared" si="0"/>
        <v>0.0004433217592592593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7">
        <v>10</v>
      </c>
      <c r="B16" s="7">
        <v>110</v>
      </c>
      <c r="C16" s="13" t="s">
        <v>69</v>
      </c>
      <c r="D16" s="7" t="s">
        <v>22</v>
      </c>
      <c r="E16" s="7">
        <v>1</v>
      </c>
      <c r="F16" s="12" t="s">
        <v>24</v>
      </c>
      <c r="G16" s="6" t="s">
        <v>556</v>
      </c>
      <c r="H16" s="6" t="s">
        <v>557</v>
      </c>
      <c r="I16" s="62">
        <f t="shared" si="0"/>
        <v>0.0004441203703703704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7">
        <v>11</v>
      </c>
      <c r="B17" s="5"/>
      <c r="C17" s="12" t="s">
        <v>76</v>
      </c>
      <c r="D17" s="6">
        <v>1999</v>
      </c>
      <c r="E17" s="6" t="s">
        <v>57</v>
      </c>
      <c r="F17" s="12" t="s">
        <v>28</v>
      </c>
      <c r="G17" s="6" t="s">
        <v>558</v>
      </c>
      <c r="H17" s="6" t="s">
        <v>559</v>
      </c>
      <c r="I17" s="62">
        <f t="shared" si="0"/>
        <v>0.00045689814814814817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7">
        <v>12</v>
      </c>
      <c r="B18" s="7" t="s">
        <v>73</v>
      </c>
      <c r="C18" s="13" t="s">
        <v>74</v>
      </c>
      <c r="D18" s="7">
        <v>2000</v>
      </c>
      <c r="E18" s="7">
        <v>2</v>
      </c>
      <c r="F18" s="12" t="s">
        <v>47</v>
      </c>
      <c r="G18" s="6" t="s">
        <v>560</v>
      </c>
      <c r="H18" s="6" t="s">
        <v>561</v>
      </c>
      <c r="I18" s="62">
        <f t="shared" si="0"/>
        <v>0.0005277199074074074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7">
        <v>13</v>
      </c>
      <c r="B19" s="7">
        <v>104</v>
      </c>
      <c r="C19" s="13" t="s">
        <v>77</v>
      </c>
      <c r="D19" s="7">
        <v>2000</v>
      </c>
      <c r="E19" s="7" t="s">
        <v>57</v>
      </c>
      <c r="F19" s="12" t="s">
        <v>15</v>
      </c>
      <c r="G19" s="6" t="s">
        <v>562</v>
      </c>
      <c r="H19" s="6" t="s">
        <v>563</v>
      </c>
      <c r="I19" s="62">
        <f t="shared" si="0"/>
        <v>0.0007204282407407408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7">
        <v>14</v>
      </c>
      <c r="B20" s="7" t="s">
        <v>564</v>
      </c>
      <c r="C20" s="13" t="s">
        <v>75</v>
      </c>
      <c r="D20" s="7">
        <v>1999</v>
      </c>
      <c r="E20" s="7">
        <v>1</v>
      </c>
      <c r="F20" s="12" t="s">
        <v>18</v>
      </c>
      <c r="G20" s="6" t="s">
        <v>565</v>
      </c>
      <c r="H20" s="6" t="s">
        <v>290</v>
      </c>
      <c r="I20" s="62" t="s">
        <v>291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2" ht="15">
      <c r="A22" t="s">
        <v>58</v>
      </c>
    </row>
    <row r="24" ht="15">
      <c r="A24" t="s">
        <v>59</v>
      </c>
    </row>
  </sheetData>
  <sheetProtection/>
  <mergeCells count="7">
    <mergeCell ref="S5:U5"/>
    <mergeCell ref="A1:I1"/>
    <mergeCell ref="A3:I3"/>
    <mergeCell ref="A4:F4"/>
    <mergeCell ref="G5:I5"/>
    <mergeCell ref="M5:O5"/>
    <mergeCell ref="P5:R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F1">
      <selection activeCell="N14" sqref="N14"/>
    </sheetView>
  </sheetViews>
  <sheetFormatPr defaultColWidth="9.140625" defaultRowHeight="15"/>
  <cols>
    <col min="1" max="1" width="8.8515625" style="3" customWidth="1"/>
    <col min="2" max="2" width="7.7109375" style="0" customWidth="1"/>
    <col min="3" max="3" width="20.7109375" style="0" customWidth="1"/>
    <col min="4" max="4" width="5.7109375" style="2" customWidth="1"/>
    <col min="5" max="5" width="7.8515625" style="2" customWidth="1"/>
    <col min="6" max="6" width="25.140625" style="0" customWidth="1"/>
    <col min="7" max="21" width="10.281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196</v>
      </c>
      <c r="B4" s="91"/>
      <c r="C4" s="91"/>
      <c r="D4" s="91"/>
      <c r="E4" s="91"/>
      <c r="F4" s="91"/>
      <c r="G4" s="91"/>
      <c r="H4" s="91"/>
      <c r="I4" s="91"/>
    </row>
    <row r="5" spans="1:21" ht="15">
      <c r="A5" s="59" t="s">
        <v>197</v>
      </c>
      <c r="B5" s="59"/>
      <c r="G5" s="86" t="s">
        <v>198</v>
      </c>
      <c r="H5" s="87"/>
      <c r="I5" s="88"/>
      <c r="J5" s="86" t="s">
        <v>199</v>
      </c>
      <c r="K5" s="87"/>
      <c r="L5" s="88"/>
      <c r="M5" s="86" t="s">
        <v>200</v>
      </c>
      <c r="N5" s="87"/>
      <c r="O5" s="88"/>
      <c r="P5" s="86" t="s">
        <v>201</v>
      </c>
      <c r="Q5" s="87"/>
      <c r="R5" s="88"/>
      <c r="S5" s="86" t="s">
        <v>163</v>
      </c>
      <c r="T5" s="87"/>
      <c r="U5" s="88"/>
    </row>
    <row r="6" spans="1:21" ht="15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6" t="s">
        <v>164</v>
      </c>
      <c r="H6" s="6" t="s">
        <v>166</v>
      </c>
      <c r="I6" s="60" t="s">
        <v>202</v>
      </c>
      <c r="J6" s="6" t="s">
        <v>164</v>
      </c>
      <c r="K6" s="6" t="s">
        <v>166</v>
      </c>
      <c r="L6" s="60" t="s">
        <v>202</v>
      </c>
      <c r="M6" s="6" t="s">
        <v>164</v>
      </c>
      <c r="N6" s="6" t="s">
        <v>166</v>
      </c>
      <c r="O6" s="60" t="s">
        <v>202</v>
      </c>
      <c r="P6" s="6" t="s">
        <v>164</v>
      </c>
      <c r="Q6" s="6" t="s">
        <v>166</v>
      </c>
      <c r="R6" s="60" t="s">
        <v>202</v>
      </c>
      <c r="S6" s="6" t="s">
        <v>164</v>
      </c>
      <c r="T6" s="6" t="s">
        <v>166</v>
      </c>
      <c r="U6" s="60" t="s">
        <v>202</v>
      </c>
    </row>
    <row r="7" spans="1:21" ht="15">
      <c r="A7" s="7">
        <v>1</v>
      </c>
      <c r="B7" s="7" t="s">
        <v>84</v>
      </c>
      <c r="C7" s="61" t="s">
        <v>85</v>
      </c>
      <c r="D7" s="7">
        <v>2001</v>
      </c>
      <c r="E7" s="22" t="s">
        <v>57</v>
      </c>
      <c r="F7" s="12" t="s">
        <v>18</v>
      </c>
      <c r="G7" s="6" t="s">
        <v>203</v>
      </c>
      <c r="H7" s="6" t="s">
        <v>204</v>
      </c>
      <c r="I7" s="62">
        <f aca="true" t="shared" si="0" ref="I7:I36">G7+H7</f>
        <v>0.000338287037037037</v>
      </c>
      <c r="J7" s="6" t="s">
        <v>205</v>
      </c>
      <c r="K7" s="6" t="s">
        <v>206</v>
      </c>
      <c r="L7" s="62">
        <f aca="true" t="shared" si="1" ref="L7:L21">J7+K7</f>
        <v>0.00028209490740740745</v>
      </c>
      <c r="M7" s="6" t="s">
        <v>207</v>
      </c>
      <c r="N7" s="6" t="s">
        <v>208</v>
      </c>
      <c r="O7" s="62">
        <f aca="true" t="shared" si="2" ref="O7:O14">M7+N7</f>
        <v>0.00030156249999999996</v>
      </c>
      <c r="P7" s="6" t="s">
        <v>209</v>
      </c>
      <c r="Q7" s="6" t="s">
        <v>210</v>
      </c>
      <c r="R7" s="62">
        <f>P7+Q7</f>
        <v>0.00027087962962962965</v>
      </c>
      <c r="S7" s="63">
        <v>0.00012394675925925925</v>
      </c>
      <c r="T7" s="63">
        <v>0.0001340162037037037</v>
      </c>
      <c r="U7" s="62">
        <f>S7+T7</f>
        <v>0.000257962962962963</v>
      </c>
    </row>
    <row r="8" spans="1:21" ht="15">
      <c r="A8" s="7">
        <v>2</v>
      </c>
      <c r="B8" s="7" t="s">
        <v>86</v>
      </c>
      <c r="C8" s="61" t="s">
        <v>87</v>
      </c>
      <c r="D8" s="7">
        <v>2002</v>
      </c>
      <c r="E8" s="22">
        <v>3</v>
      </c>
      <c r="F8" s="12" t="s">
        <v>18</v>
      </c>
      <c r="G8" s="6" t="s">
        <v>211</v>
      </c>
      <c r="H8" s="6" t="s">
        <v>212</v>
      </c>
      <c r="I8" s="62">
        <f t="shared" si="0"/>
        <v>0.00037703703703703705</v>
      </c>
      <c r="J8" s="6" t="s">
        <v>213</v>
      </c>
      <c r="K8" s="6" t="s">
        <v>214</v>
      </c>
      <c r="L8" s="62">
        <f t="shared" si="1"/>
        <v>0.00033530092592592596</v>
      </c>
      <c r="M8" s="6" t="s">
        <v>215</v>
      </c>
      <c r="N8" s="6" t="s">
        <v>216</v>
      </c>
      <c r="O8" s="62">
        <f t="shared" si="2"/>
        <v>0.00031940972222222223</v>
      </c>
      <c r="P8" s="6" t="s">
        <v>217</v>
      </c>
      <c r="Q8" s="6" t="s">
        <v>218</v>
      </c>
      <c r="R8" s="62">
        <f>P8+Q8</f>
        <v>0.00030894675925925924</v>
      </c>
      <c r="S8" s="63">
        <v>0.00014108796296296295</v>
      </c>
      <c r="T8" s="63">
        <v>0.0001573148148148148</v>
      </c>
      <c r="U8" s="62">
        <f>S8+T8</f>
        <v>0.00029840277777777775</v>
      </c>
    </row>
    <row r="9" spans="1:21" ht="15" customHeight="1">
      <c r="A9" s="7">
        <v>3</v>
      </c>
      <c r="B9" s="7" t="s">
        <v>79</v>
      </c>
      <c r="C9" s="61" t="s">
        <v>80</v>
      </c>
      <c r="D9" s="7">
        <v>2001</v>
      </c>
      <c r="E9" s="22">
        <v>2</v>
      </c>
      <c r="F9" s="12" t="s">
        <v>18</v>
      </c>
      <c r="G9" s="6" t="s">
        <v>219</v>
      </c>
      <c r="H9" s="6" t="s">
        <v>220</v>
      </c>
      <c r="I9" s="62">
        <f>G9+H9</f>
        <v>0.0003836226851851852</v>
      </c>
      <c r="J9" s="6" t="s">
        <v>221</v>
      </c>
      <c r="K9" s="6" t="s">
        <v>222</v>
      </c>
      <c r="L9" s="62">
        <f>J9+K9</f>
        <v>0.0003633680555555556</v>
      </c>
      <c r="M9" s="6" t="s">
        <v>223</v>
      </c>
      <c r="N9" s="6" t="s">
        <v>224</v>
      </c>
      <c r="O9" s="62">
        <f>M9+N9</f>
        <v>0.00031018518518518515</v>
      </c>
      <c r="P9" s="6" t="s">
        <v>225</v>
      </c>
      <c r="Q9" s="6" t="s">
        <v>226</v>
      </c>
      <c r="R9" s="62">
        <f>P9+Q9</f>
        <v>0.00030957175925925927</v>
      </c>
      <c r="S9" s="63">
        <v>0.00013790509259259257</v>
      </c>
      <c r="T9" s="63">
        <v>0.0001571875</v>
      </c>
      <c r="U9" s="62">
        <f>S9+T9</f>
        <v>0.00029509259259259256</v>
      </c>
    </row>
    <row r="10" spans="1:21" ht="15.75" thickBot="1">
      <c r="A10" s="37">
        <v>4</v>
      </c>
      <c r="B10" s="37">
        <v>166</v>
      </c>
      <c r="C10" s="64" t="s">
        <v>83</v>
      </c>
      <c r="D10" s="37">
        <v>2001</v>
      </c>
      <c r="E10" s="65">
        <v>3</v>
      </c>
      <c r="F10" s="39" t="s">
        <v>28</v>
      </c>
      <c r="G10" s="40" t="s">
        <v>227</v>
      </c>
      <c r="H10" s="40" t="s">
        <v>228</v>
      </c>
      <c r="I10" s="66">
        <f t="shared" si="0"/>
        <v>0.0003666550925925926</v>
      </c>
      <c r="J10" s="40" t="s">
        <v>229</v>
      </c>
      <c r="K10" s="40" t="s">
        <v>230</v>
      </c>
      <c r="L10" s="66">
        <f t="shared" si="1"/>
        <v>0.00031251157407407405</v>
      </c>
      <c r="M10" s="40" t="s">
        <v>231</v>
      </c>
      <c r="N10" s="40" t="s">
        <v>232</v>
      </c>
      <c r="O10" s="66">
        <f t="shared" si="2"/>
        <v>0.0003571296296296296</v>
      </c>
      <c r="P10" s="40" t="s">
        <v>233</v>
      </c>
      <c r="Q10" s="40" t="s">
        <v>234</v>
      </c>
      <c r="R10" s="66">
        <f>P10+Q10</f>
        <v>0.0003168287037037037</v>
      </c>
      <c r="S10" s="67">
        <v>0.0001684375</v>
      </c>
      <c r="T10" s="67">
        <v>0.00014782407407407406</v>
      </c>
      <c r="U10" s="66">
        <f>S10+T10</f>
        <v>0.00031626157407407406</v>
      </c>
    </row>
    <row r="11" spans="1:21" ht="15">
      <c r="A11" s="18">
        <v>5</v>
      </c>
      <c r="B11" s="18" t="s">
        <v>81</v>
      </c>
      <c r="C11" s="68" t="s">
        <v>82</v>
      </c>
      <c r="D11" s="18">
        <v>2001</v>
      </c>
      <c r="E11" s="69">
        <v>2</v>
      </c>
      <c r="F11" s="20" t="s">
        <v>47</v>
      </c>
      <c r="G11" s="42" t="s">
        <v>235</v>
      </c>
      <c r="H11" s="42" t="s">
        <v>236</v>
      </c>
      <c r="I11" s="70">
        <f t="shared" si="0"/>
        <v>0.0004082060185185186</v>
      </c>
      <c r="J11" s="42" t="s">
        <v>237</v>
      </c>
      <c r="K11" s="42" t="s">
        <v>238</v>
      </c>
      <c r="L11" s="70">
        <f t="shared" si="1"/>
        <v>0.00035339120370370374</v>
      </c>
      <c r="M11" s="42" t="s">
        <v>239</v>
      </c>
      <c r="N11" s="42" t="s">
        <v>240</v>
      </c>
      <c r="O11" s="70">
        <f t="shared" si="2"/>
        <v>0.0003293402777777778</v>
      </c>
      <c r="P11" s="2"/>
      <c r="Q11" s="2"/>
      <c r="R11" s="2"/>
      <c r="S11" s="2"/>
      <c r="T11" s="2"/>
      <c r="U11" s="2"/>
    </row>
    <row r="12" spans="1:21" ht="15">
      <c r="A12" s="7">
        <v>6</v>
      </c>
      <c r="B12" s="7">
        <v>154</v>
      </c>
      <c r="C12" s="21" t="s">
        <v>88</v>
      </c>
      <c r="D12" s="7">
        <v>2002</v>
      </c>
      <c r="E12" s="22">
        <v>3</v>
      </c>
      <c r="F12" s="12" t="s">
        <v>15</v>
      </c>
      <c r="G12" s="7" t="s">
        <v>241</v>
      </c>
      <c r="H12" s="6" t="s">
        <v>242</v>
      </c>
      <c r="I12" s="62">
        <f t="shared" si="0"/>
        <v>0.0004599768518518519</v>
      </c>
      <c r="J12" s="7" t="s">
        <v>243</v>
      </c>
      <c r="K12" s="6" t="s">
        <v>244</v>
      </c>
      <c r="L12" s="62">
        <f t="shared" si="1"/>
        <v>0.00038187500000000005</v>
      </c>
      <c r="M12" s="7" t="s">
        <v>245</v>
      </c>
      <c r="N12" s="6" t="s">
        <v>246</v>
      </c>
      <c r="O12" s="62">
        <f t="shared" si="2"/>
        <v>0.0003733680555555556</v>
      </c>
      <c r="P12" s="2"/>
      <c r="Q12" s="2"/>
      <c r="R12" s="2"/>
      <c r="S12" s="2"/>
      <c r="T12" s="2"/>
      <c r="U12" s="2"/>
    </row>
    <row r="13" spans="1:21" ht="15">
      <c r="A13" s="7">
        <v>7</v>
      </c>
      <c r="B13" s="7" t="s">
        <v>89</v>
      </c>
      <c r="C13" s="21" t="s">
        <v>90</v>
      </c>
      <c r="D13" s="7">
        <v>2003</v>
      </c>
      <c r="E13" s="7">
        <v>3</v>
      </c>
      <c r="F13" s="20" t="s">
        <v>18</v>
      </c>
      <c r="G13" s="6" t="s">
        <v>247</v>
      </c>
      <c r="H13" s="6" t="s">
        <v>248</v>
      </c>
      <c r="I13" s="62">
        <f t="shared" si="0"/>
        <v>0.000399212962962963</v>
      </c>
      <c r="J13" s="6" t="s">
        <v>249</v>
      </c>
      <c r="K13" s="6" t="s">
        <v>250</v>
      </c>
      <c r="L13" s="62">
        <f t="shared" si="1"/>
        <v>0.00036961805555555554</v>
      </c>
      <c r="M13" s="6" t="s">
        <v>251</v>
      </c>
      <c r="N13" s="6" t="s">
        <v>252</v>
      </c>
      <c r="O13" s="62">
        <f t="shared" si="2"/>
        <v>0.0004015277777777778</v>
      </c>
      <c r="P13" s="2"/>
      <c r="Q13" s="2"/>
      <c r="R13" s="2"/>
      <c r="S13" s="2"/>
      <c r="T13" s="2"/>
      <c r="U13" s="2"/>
    </row>
    <row r="14" spans="1:21" ht="15.75" thickBot="1">
      <c r="A14" s="37">
        <v>8</v>
      </c>
      <c r="B14" s="37">
        <v>157</v>
      </c>
      <c r="C14" s="64" t="s">
        <v>98</v>
      </c>
      <c r="D14" s="37">
        <v>2002</v>
      </c>
      <c r="E14" s="37" t="s">
        <v>51</v>
      </c>
      <c r="F14" s="39" t="s">
        <v>15</v>
      </c>
      <c r="G14" s="40" t="s">
        <v>253</v>
      </c>
      <c r="H14" s="40" t="s">
        <v>254</v>
      </c>
      <c r="I14" s="66">
        <f t="shared" si="0"/>
        <v>0.00042695601851851857</v>
      </c>
      <c r="J14" s="40" t="s">
        <v>255</v>
      </c>
      <c r="K14" s="40" t="s">
        <v>256</v>
      </c>
      <c r="L14" s="66">
        <f t="shared" si="1"/>
        <v>0.000401875</v>
      </c>
      <c r="M14" s="40" t="s">
        <v>257</v>
      </c>
      <c r="N14" s="40" t="s">
        <v>258</v>
      </c>
      <c r="O14" s="66">
        <f t="shared" si="2"/>
        <v>0.00045848379629629635</v>
      </c>
      <c r="P14" s="2"/>
      <c r="Q14" s="2"/>
      <c r="R14" s="2"/>
      <c r="S14" s="2"/>
      <c r="T14" s="2"/>
      <c r="U14" s="2"/>
    </row>
    <row r="15" spans="1:21" ht="15">
      <c r="A15" s="18">
        <v>9</v>
      </c>
      <c r="B15" s="56"/>
      <c r="C15" s="71" t="s">
        <v>97</v>
      </c>
      <c r="D15" s="42">
        <v>2001</v>
      </c>
      <c r="E15" s="42">
        <v>3</v>
      </c>
      <c r="F15" s="20" t="s">
        <v>28</v>
      </c>
      <c r="G15" s="42" t="s">
        <v>259</v>
      </c>
      <c r="H15" s="42" t="s">
        <v>260</v>
      </c>
      <c r="I15" s="70">
        <f t="shared" si="0"/>
        <v>0.0004466319444444445</v>
      </c>
      <c r="J15" s="42" t="s">
        <v>261</v>
      </c>
      <c r="K15" s="42" t="s">
        <v>262</v>
      </c>
      <c r="L15" s="70">
        <f t="shared" si="1"/>
        <v>0.00040538194444444443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7">
        <v>10</v>
      </c>
      <c r="B16" s="7">
        <v>173</v>
      </c>
      <c r="C16" s="21" t="s">
        <v>95</v>
      </c>
      <c r="D16" s="7" t="s">
        <v>96</v>
      </c>
      <c r="E16" s="7">
        <v>3</v>
      </c>
      <c r="F16" s="12" t="s">
        <v>24</v>
      </c>
      <c r="G16" s="6" t="s">
        <v>263</v>
      </c>
      <c r="H16" s="6" t="s">
        <v>264</v>
      </c>
      <c r="I16" s="62">
        <f t="shared" si="0"/>
        <v>0.000491712962962963</v>
      </c>
      <c r="J16" s="6" t="s">
        <v>265</v>
      </c>
      <c r="K16" s="6" t="s">
        <v>266</v>
      </c>
      <c r="L16" s="62">
        <f t="shared" si="1"/>
        <v>0.0004075231481481482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5">
      <c r="A17" s="7">
        <v>11</v>
      </c>
      <c r="B17" s="7">
        <v>171</v>
      </c>
      <c r="C17" s="21" t="s">
        <v>94</v>
      </c>
      <c r="D17" s="7">
        <v>2002</v>
      </c>
      <c r="E17" s="7">
        <v>3</v>
      </c>
      <c r="F17" s="12" t="s">
        <v>38</v>
      </c>
      <c r="G17" s="7" t="s">
        <v>267</v>
      </c>
      <c r="H17" s="6" t="s">
        <v>268</v>
      </c>
      <c r="I17" s="62">
        <f t="shared" si="0"/>
        <v>0.0004587384259259259</v>
      </c>
      <c r="J17" s="7" t="s">
        <v>269</v>
      </c>
      <c r="K17" s="6" t="s">
        <v>270</v>
      </c>
      <c r="L17" s="62">
        <f t="shared" si="1"/>
        <v>0.0004107060185185186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7">
        <v>12</v>
      </c>
      <c r="B18" s="7">
        <v>150</v>
      </c>
      <c r="C18" s="13" t="s">
        <v>93</v>
      </c>
      <c r="D18" s="7">
        <v>2003</v>
      </c>
      <c r="E18" s="7">
        <v>3</v>
      </c>
      <c r="F18" s="13" t="s">
        <v>47</v>
      </c>
      <c r="G18" s="6" t="s">
        <v>271</v>
      </c>
      <c r="H18" s="6" t="s">
        <v>272</v>
      </c>
      <c r="I18" s="62">
        <f t="shared" si="0"/>
        <v>0.00038210648148148153</v>
      </c>
      <c r="J18" s="6" t="s">
        <v>273</v>
      </c>
      <c r="K18" s="6" t="s">
        <v>274</v>
      </c>
      <c r="L18" s="62">
        <f t="shared" si="1"/>
        <v>0.00041591435185185183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7">
        <v>13</v>
      </c>
      <c r="B19" s="24" t="s">
        <v>91</v>
      </c>
      <c r="C19" s="25" t="s">
        <v>92</v>
      </c>
      <c r="D19" s="26">
        <v>2001</v>
      </c>
      <c r="E19" s="26" t="s">
        <v>57</v>
      </c>
      <c r="F19" s="12" t="s">
        <v>28</v>
      </c>
      <c r="G19" s="6" t="s">
        <v>275</v>
      </c>
      <c r="H19" s="6" t="s">
        <v>276</v>
      </c>
      <c r="I19" s="62">
        <f t="shared" si="0"/>
        <v>0.00047069444444444437</v>
      </c>
      <c r="J19" s="6" t="s">
        <v>277</v>
      </c>
      <c r="K19" s="6" t="s">
        <v>278</v>
      </c>
      <c r="L19" s="62">
        <f t="shared" si="1"/>
        <v>0.00044401620370370374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7">
        <v>14</v>
      </c>
      <c r="B20" s="7">
        <v>172</v>
      </c>
      <c r="C20" s="21" t="s">
        <v>106</v>
      </c>
      <c r="D20" s="7">
        <v>2001</v>
      </c>
      <c r="E20" s="7" t="s">
        <v>57</v>
      </c>
      <c r="F20" s="12" t="s">
        <v>38</v>
      </c>
      <c r="G20" s="6" t="s">
        <v>279</v>
      </c>
      <c r="H20" s="6" t="s">
        <v>280</v>
      </c>
      <c r="I20" s="62">
        <f t="shared" si="0"/>
        <v>0.0004490509259259259</v>
      </c>
      <c r="J20" s="6" t="s">
        <v>281</v>
      </c>
      <c r="K20" s="6" t="s">
        <v>282</v>
      </c>
      <c r="L20" s="62">
        <f t="shared" si="1"/>
        <v>0.000467037037037037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7">
        <v>15</v>
      </c>
      <c r="B21" s="24" t="s">
        <v>107</v>
      </c>
      <c r="C21" s="25" t="s">
        <v>108</v>
      </c>
      <c r="D21" s="26">
        <v>2001</v>
      </c>
      <c r="E21" s="26">
        <v>3</v>
      </c>
      <c r="F21" s="12" t="s">
        <v>28</v>
      </c>
      <c r="G21" s="6" t="s">
        <v>283</v>
      </c>
      <c r="H21" s="6" t="s">
        <v>284</v>
      </c>
      <c r="I21" s="62">
        <f t="shared" si="0"/>
        <v>0.0004790509259259259</v>
      </c>
      <c r="J21" s="6" t="s">
        <v>285</v>
      </c>
      <c r="K21" s="6" t="s">
        <v>286</v>
      </c>
      <c r="L21" s="62">
        <f t="shared" si="1"/>
        <v>0.00048777777777777784</v>
      </c>
      <c r="M21" s="2"/>
      <c r="N21" s="2"/>
      <c r="O21" s="2"/>
      <c r="P21" s="2"/>
      <c r="Q21" s="2"/>
      <c r="R21" s="2"/>
      <c r="S21" s="2"/>
      <c r="T21" s="2"/>
      <c r="U21" s="2"/>
    </row>
    <row r="22" spans="1:21" ht="15.75" thickBot="1">
      <c r="A22" s="37">
        <v>16</v>
      </c>
      <c r="B22" s="37">
        <v>158</v>
      </c>
      <c r="C22" s="38" t="s">
        <v>99</v>
      </c>
      <c r="D22" s="37">
        <v>2002</v>
      </c>
      <c r="E22" s="37">
        <v>3</v>
      </c>
      <c r="F22" s="38" t="s">
        <v>47</v>
      </c>
      <c r="G22" s="40" t="s">
        <v>287</v>
      </c>
      <c r="H22" s="40" t="s">
        <v>288</v>
      </c>
      <c r="I22" s="66">
        <f t="shared" si="0"/>
        <v>0.0004634375</v>
      </c>
      <c r="J22" s="40" t="s">
        <v>289</v>
      </c>
      <c r="K22" s="40" t="s">
        <v>290</v>
      </c>
      <c r="L22" s="66" t="s">
        <v>291</v>
      </c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18">
        <v>17</v>
      </c>
      <c r="B23" s="48" t="s">
        <v>100</v>
      </c>
      <c r="C23" s="49" t="s">
        <v>101</v>
      </c>
      <c r="D23" s="50">
        <v>2001</v>
      </c>
      <c r="E23" s="50">
        <v>3</v>
      </c>
      <c r="F23" s="20" t="s">
        <v>28</v>
      </c>
      <c r="G23" s="18" t="s">
        <v>292</v>
      </c>
      <c r="H23" s="42" t="s">
        <v>293</v>
      </c>
      <c r="I23" s="70">
        <f t="shared" si="0"/>
        <v>0.0004995949074074074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>
      <c r="A24" s="7">
        <v>18</v>
      </c>
      <c r="B24" s="7" t="s">
        <v>115</v>
      </c>
      <c r="C24" s="21" t="s">
        <v>116</v>
      </c>
      <c r="D24" s="7">
        <v>2002</v>
      </c>
      <c r="E24" s="7">
        <v>3</v>
      </c>
      <c r="F24" s="12" t="s">
        <v>47</v>
      </c>
      <c r="G24" s="6" t="s">
        <v>294</v>
      </c>
      <c r="H24" s="6" t="s">
        <v>295</v>
      </c>
      <c r="I24" s="62">
        <f t="shared" si="0"/>
        <v>0.0005605208333333333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7">
        <v>19</v>
      </c>
      <c r="B25" s="7">
        <v>153</v>
      </c>
      <c r="C25" s="21" t="s">
        <v>114</v>
      </c>
      <c r="D25" s="7">
        <v>2001</v>
      </c>
      <c r="E25" s="7" t="s">
        <v>110</v>
      </c>
      <c r="F25" s="12" t="s">
        <v>15</v>
      </c>
      <c r="G25" s="6" t="s">
        <v>296</v>
      </c>
      <c r="H25" s="6" t="s">
        <v>297</v>
      </c>
      <c r="I25" s="62">
        <f t="shared" si="0"/>
        <v>0.0005658564814814814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7">
        <v>20</v>
      </c>
      <c r="B26" s="24"/>
      <c r="C26" s="21" t="s">
        <v>105</v>
      </c>
      <c r="D26" s="7">
        <v>2001</v>
      </c>
      <c r="E26" s="7">
        <v>3</v>
      </c>
      <c r="F26" s="12" t="s">
        <v>28</v>
      </c>
      <c r="G26" s="6" t="s">
        <v>298</v>
      </c>
      <c r="H26" s="6" t="s">
        <v>299</v>
      </c>
      <c r="I26" s="62">
        <f t="shared" si="0"/>
        <v>0.0005763194444444444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7">
        <v>21</v>
      </c>
      <c r="B27" s="7">
        <v>152</v>
      </c>
      <c r="C27" s="21" t="s">
        <v>109</v>
      </c>
      <c r="D27" s="7">
        <v>2001</v>
      </c>
      <c r="E27" s="7" t="s">
        <v>110</v>
      </c>
      <c r="F27" s="12" t="s">
        <v>15</v>
      </c>
      <c r="G27" s="6" t="s">
        <v>300</v>
      </c>
      <c r="H27" s="6" t="s">
        <v>301</v>
      </c>
      <c r="I27" s="62">
        <f t="shared" si="0"/>
        <v>0.0005857407407407407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7">
        <v>22</v>
      </c>
      <c r="B28" s="24" t="s">
        <v>102</v>
      </c>
      <c r="C28" s="25" t="s">
        <v>103</v>
      </c>
      <c r="D28" s="26">
        <v>2003</v>
      </c>
      <c r="E28" s="26">
        <v>3</v>
      </c>
      <c r="F28" s="12" t="s">
        <v>28</v>
      </c>
      <c r="G28" s="6" t="s">
        <v>302</v>
      </c>
      <c r="H28" s="6" t="s">
        <v>303</v>
      </c>
      <c r="I28" s="62">
        <f t="shared" si="0"/>
        <v>0.0005913888888888889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7">
        <v>23</v>
      </c>
      <c r="B29" s="7">
        <v>168</v>
      </c>
      <c r="C29" s="21" t="s">
        <v>111</v>
      </c>
      <c r="D29" s="7">
        <v>2003</v>
      </c>
      <c r="E29" s="7">
        <v>3</v>
      </c>
      <c r="F29" s="12" t="s">
        <v>28</v>
      </c>
      <c r="G29" s="6" t="s">
        <v>304</v>
      </c>
      <c r="H29" s="6" t="s">
        <v>305</v>
      </c>
      <c r="I29" s="62">
        <f t="shared" si="0"/>
        <v>0.0006459143518518517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7">
        <v>24</v>
      </c>
      <c r="B30" s="7">
        <v>155</v>
      </c>
      <c r="C30" s="21" t="s">
        <v>117</v>
      </c>
      <c r="D30" s="7">
        <v>2003</v>
      </c>
      <c r="E30" s="7" t="s">
        <v>57</v>
      </c>
      <c r="F30" s="12" t="s">
        <v>15</v>
      </c>
      <c r="G30" s="7" t="s">
        <v>306</v>
      </c>
      <c r="H30" s="6" t="s">
        <v>307</v>
      </c>
      <c r="I30" s="62">
        <f t="shared" si="0"/>
        <v>0.0006469212962962963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7">
        <v>25</v>
      </c>
      <c r="B31" s="7" t="s">
        <v>112</v>
      </c>
      <c r="C31" s="21" t="s">
        <v>113</v>
      </c>
      <c r="D31" s="7">
        <v>2004</v>
      </c>
      <c r="E31" s="7" t="s">
        <v>51</v>
      </c>
      <c r="F31" s="12" t="s">
        <v>33</v>
      </c>
      <c r="G31" s="6" t="s">
        <v>308</v>
      </c>
      <c r="H31" s="6" t="s">
        <v>309</v>
      </c>
      <c r="I31" s="62">
        <f t="shared" si="0"/>
        <v>0.0006515740740740742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7">
        <v>26</v>
      </c>
      <c r="B32" s="14"/>
      <c r="C32" s="21" t="s">
        <v>123</v>
      </c>
      <c r="D32" s="6">
        <v>2004</v>
      </c>
      <c r="E32" s="6" t="s">
        <v>57</v>
      </c>
      <c r="F32" s="72" t="s">
        <v>47</v>
      </c>
      <c r="G32" s="6" t="s">
        <v>310</v>
      </c>
      <c r="H32" s="6" t="s">
        <v>311</v>
      </c>
      <c r="I32" s="62">
        <f t="shared" si="0"/>
        <v>0.0006606828703703704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7">
        <v>27</v>
      </c>
      <c r="B33" s="7">
        <v>156</v>
      </c>
      <c r="C33" s="21" t="s">
        <v>124</v>
      </c>
      <c r="D33" s="7">
        <v>2001</v>
      </c>
      <c r="E33" s="7" t="s">
        <v>110</v>
      </c>
      <c r="F33" s="12" t="s">
        <v>15</v>
      </c>
      <c r="G33" s="6" t="s">
        <v>312</v>
      </c>
      <c r="H33" s="6" t="s">
        <v>313</v>
      </c>
      <c r="I33" s="62">
        <f t="shared" si="0"/>
        <v>0.000777199074074074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7">
        <v>28</v>
      </c>
      <c r="B34" s="7">
        <v>175</v>
      </c>
      <c r="C34" s="21" t="s">
        <v>118</v>
      </c>
      <c r="D34" s="7" t="s">
        <v>119</v>
      </c>
      <c r="E34" s="7" t="s">
        <v>110</v>
      </c>
      <c r="F34" s="12" t="s">
        <v>24</v>
      </c>
      <c r="G34" s="6" t="s">
        <v>314</v>
      </c>
      <c r="H34" s="6" t="s">
        <v>315</v>
      </c>
      <c r="I34" s="62">
        <f t="shared" si="0"/>
        <v>0.000813460648148148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7">
        <v>29</v>
      </c>
      <c r="B35" s="7">
        <v>151</v>
      </c>
      <c r="C35" s="21" t="s">
        <v>125</v>
      </c>
      <c r="D35" s="7">
        <v>2004</v>
      </c>
      <c r="E35" s="7" t="s">
        <v>51</v>
      </c>
      <c r="F35" s="12" t="s">
        <v>15</v>
      </c>
      <c r="G35" s="6" t="s">
        <v>316</v>
      </c>
      <c r="H35" s="6" t="s">
        <v>317</v>
      </c>
      <c r="I35" s="62">
        <f t="shared" si="0"/>
        <v>0.000818726851851852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7">
        <v>30</v>
      </c>
      <c r="B36" s="7" t="s">
        <v>126</v>
      </c>
      <c r="C36" s="21" t="s">
        <v>127</v>
      </c>
      <c r="D36" s="7">
        <v>2004</v>
      </c>
      <c r="E36" s="7" t="s">
        <v>110</v>
      </c>
      <c r="F36" s="12" t="s">
        <v>18</v>
      </c>
      <c r="G36" s="6" t="s">
        <v>318</v>
      </c>
      <c r="H36" s="6" t="s">
        <v>319</v>
      </c>
      <c r="I36" s="62">
        <f t="shared" si="0"/>
        <v>0.0010151157407407407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7">
        <v>31</v>
      </c>
      <c r="B37" s="7">
        <v>167</v>
      </c>
      <c r="C37" s="21" t="s">
        <v>104</v>
      </c>
      <c r="D37" s="7">
        <v>2002</v>
      </c>
      <c r="E37" s="7">
        <v>3</v>
      </c>
      <c r="F37" s="12" t="s">
        <v>28</v>
      </c>
      <c r="G37" s="6" t="s">
        <v>320</v>
      </c>
      <c r="H37" s="6" t="s">
        <v>290</v>
      </c>
      <c r="I37" s="62" t="s">
        <v>291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>
      <c r="A38" s="7">
        <v>32</v>
      </c>
      <c r="B38" s="7">
        <v>174</v>
      </c>
      <c r="C38" s="21" t="s">
        <v>120</v>
      </c>
      <c r="D38" s="7" t="s">
        <v>121</v>
      </c>
      <c r="E38" s="7" t="s">
        <v>57</v>
      </c>
      <c r="F38" s="12" t="s">
        <v>24</v>
      </c>
      <c r="G38" s="6" t="s">
        <v>321</v>
      </c>
      <c r="H38" s="6" t="s">
        <v>290</v>
      </c>
      <c r="I38" s="62" t="s">
        <v>291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5">
      <c r="A39"/>
    </row>
    <row r="40" ht="15">
      <c r="A40" t="s">
        <v>58</v>
      </c>
    </row>
    <row r="42" ht="15">
      <c r="A42" t="s">
        <v>59</v>
      </c>
    </row>
  </sheetData>
  <sheetProtection/>
  <mergeCells count="8">
    <mergeCell ref="P5:R5"/>
    <mergeCell ref="S5:U5"/>
    <mergeCell ref="A1:I1"/>
    <mergeCell ref="A3:I3"/>
    <mergeCell ref="A4:I4"/>
    <mergeCell ref="G5:I5"/>
    <mergeCell ref="J5:L5"/>
    <mergeCell ref="M5:O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E1">
      <selection activeCell="E9" sqref="E9"/>
    </sheetView>
  </sheetViews>
  <sheetFormatPr defaultColWidth="9.140625" defaultRowHeight="15"/>
  <cols>
    <col min="1" max="1" width="6.7109375" style="3" customWidth="1"/>
    <col min="2" max="2" width="6.140625" style="0" customWidth="1"/>
    <col min="3" max="3" width="25.140625" style="0" customWidth="1"/>
    <col min="4" max="4" width="5.7109375" style="2" customWidth="1"/>
    <col min="5" max="5" width="7.8515625" style="2" customWidth="1"/>
    <col min="6" max="6" width="22.00390625" style="0" customWidth="1"/>
    <col min="7" max="21" width="10.281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322</v>
      </c>
      <c r="B4" s="91"/>
      <c r="C4" s="91"/>
      <c r="D4" s="91"/>
      <c r="E4" s="91"/>
      <c r="F4" s="91"/>
      <c r="G4" s="91"/>
      <c r="H4" s="91"/>
      <c r="I4" s="91"/>
    </row>
    <row r="5" spans="1:21" ht="15">
      <c r="A5" s="59" t="s">
        <v>197</v>
      </c>
      <c r="B5" s="59"/>
      <c r="G5" s="86" t="s">
        <v>198</v>
      </c>
      <c r="H5" s="87"/>
      <c r="I5" s="88"/>
      <c r="J5" s="86" t="s">
        <v>323</v>
      </c>
      <c r="K5" s="87"/>
      <c r="L5" s="88"/>
      <c r="M5" s="86" t="s">
        <v>200</v>
      </c>
      <c r="N5" s="87"/>
      <c r="O5" s="88"/>
      <c r="P5" s="86" t="s">
        <v>201</v>
      </c>
      <c r="Q5" s="87"/>
      <c r="R5" s="88"/>
      <c r="S5" s="86" t="s">
        <v>163</v>
      </c>
      <c r="T5" s="87"/>
      <c r="U5" s="88"/>
    </row>
    <row r="6" spans="1:21" ht="15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11" t="s">
        <v>10</v>
      </c>
      <c r="G6" s="6" t="s">
        <v>164</v>
      </c>
      <c r="H6" s="6" t="s">
        <v>166</v>
      </c>
      <c r="I6" s="60" t="s">
        <v>202</v>
      </c>
      <c r="J6" s="6" t="s">
        <v>164</v>
      </c>
      <c r="K6" s="6" t="s">
        <v>166</v>
      </c>
      <c r="L6" s="60" t="s">
        <v>202</v>
      </c>
      <c r="M6" s="6" t="s">
        <v>164</v>
      </c>
      <c r="N6" s="6" t="s">
        <v>166</v>
      </c>
      <c r="O6" s="60" t="s">
        <v>202</v>
      </c>
      <c r="P6" s="6" t="s">
        <v>164</v>
      </c>
      <c r="Q6" s="6" t="s">
        <v>166</v>
      </c>
      <c r="R6" s="60" t="s">
        <v>202</v>
      </c>
      <c r="S6" s="6" t="s">
        <v>164</v>
      </c>
      <c r="T6" s="6" t="s">
        <v>166</v>
      </c>
      <c r="U6" s="60" t="s">
        <v>202</v>
      </c>
    </row>
    <row r="7" spans="1:21" ht="15">
      <c r="A7" s="7">
        <v>1</v>
      </c>
      <c r="B7" s="7" t="s">
        <v>129</v>
      </c>
      <c r="C7" s="73" t="s">
        <v>130</v>
      </c>
      <c r="D7" s="7">
        <v>2001</v>
      </c>
      <c r="E7" s="7">
        <v>2</v>
      </c>
      <c r="F7" s="12" t="s">
        <v>18</v>
      </c>
      <c r="G7" s="6" t="s">
        <v>324</v>
      </c>
      <c r="H7" s="6" t="s">
        <v>325</v>
      </c>
      <c r="I7" s="62">
        <f aca="true" t="shared" si="0" ref="I7:I24">G7+H7</f>
        <v>0.0003382523148148148</v>
      </c>
      <c r="J7" s="6" t="s">
        <v>326</v>
      </c>
      <c r="K7" s="6" t="s">
        <v>327</v>
      </c>
      <c r="L7" s="62">
        <f aca="true" t="shared" si="1" ref="L7:L22">J7+K7</f>
        <v>0.0003119675925925926</v>
      </c>
      <c r="M7" s="6" t="s">
        <v>328</v>
      </c>
      <c r="N7" s="6" t="s">
        <v>329</v>
      </c>
      <c r="O7" s="62">
        <f aca="true" t="shared" si="2" ref="O7:O14">M7+N7</f>
        <v>0.000388125</v>
      </c>
      <c r="P7" s="6" t="s">
        <v>330</v>
      </c>
      <c r="Q7" s="6" t="s">
        <v>331</v>
      </c>
      <c r="R7" s="62">
        <f>P7+Q7</f>
        <v>0.0003378009259259259</v>
      </c>
      <c r="S7" s="63">
        <v>0.000194375</v>
      </c>
      <c r="T7" s="63">
        <v>0.00015619212962962963</v>
      </c>
      <c r="U7" s="62">
        <f>S7+T7</f>
        <v>0.0003505671296296296</v>
      </c>
    </row>
    <row r="8" spans="1:21" ht="15">
      <c r="A8" s="7">
        <v>2</v>
      </c>
      <c r="B8" s="7" t="s">
        <v>131</v>
      </c>
      <c r="C8" s="73" t="s">
        <v>132</v>
      </c>
      <c r="D8" s="7">
        <v>2001</v>
      </c>
      <c r="E8" s="7">
        <v>2</v>
      </c>
      <c r="F8" s="12" t="s">
        <v>18</v>
      </c>
      <c r="G8" s="6" t="s">
        <v>332</v>
      </c>
      <c r="H8" s="6" t="s">
        <v>333</v>
      </c>
      <c r="I8" s="62">
        <f t="shared" si="0"/>
        <v>0.00044035879629629633</v>
      </c>
      <c r="J8" s="6" t="s">
        <v>273</v>
      </c>
      <c r="K8" s="6" t="s">
        <v>334</v>
      </c>
      <c r="L8" s="62">
        <f t="shared" si="1"/>
        <v>0.0004093287037037037</v>
      </c>
      <c r="M8" s="6" t="s">
        <v>335</v>
      </c>
      <c r="N8" s="6" t="s">
        <v>336</v>
      </c>
      <c r="O8" s="62">
        <f t="shared" si="2"/>
        <v>0.0003433333333333333</v>
      </c>
      <c r="P8" s="6" t="s">
        <v>337</v>
      </c>
      <c r="Q8" s="6" t="s">
        <v>338</v>
      </c>
      <c r="R8" s="62">
        <f>P8+Q8</f>
        <v>0.0003313888888888889</v>
      </c>
      <c r="S8" s="63">
        <v>0.00017730324074074076</v>
      </c>
      <c r="T8" s="63">
        <v>0.00018988425925925924</v>
      </c>
      <c r="U8" s="62">
        <f>S8+T8</f>
        <v>0.0003671875</v>
      </c>
    </row>
    <row r="9" spans="1:21" ht="15" customHeight="1">
      <c r="A9" s="7">
        <v>3</v>
      </c>
      <c r="B9" s="7" t="s">
        <v>135</v>
      </c>
      <c r="C9" s="73" t="s">
        <v>136</v>
      </c>
      <c r="D9" s="7">
        <v>2001</v>
      </c>
      <c r="E9" s="7">
        <v>3</v>
      </c>
      <c r="F9" s="12" t="s">
        <v>47</v>
      </c>
      <c r="G9" s="7" t="s">
        <v>339</v>
      </c>
      <c r="H9" s="6" t="s">
        <v>340</v>
      </c>
      <c r="I9" s="62">
        <f t="shared" si="0"/>
        <v>0.0004174884259259259</v>
      </c>
      <c r="J9" s="7" t="s">
        <v>341</v>
      </c>
      <c r="K9" s="6" t="s">
        <v>342</v>
      </c>
      <c r="L9" s="62">
        <f t="shared" si="1"/>
        <v>0.0003542824074074074</v>
      </c>
      <c r="M9" s="7" t="s">
        <v>343</v>
      </c>
      <c r="N9" s="6" t="s">
        <v>344</v>
      </c>
      <c r="O9" s="62">
        <f t="shared" si="2"/>
        <v>0.0003321296296296297</v>
      </c>
      <c r="P9" s="7" t="s">
        <v>345</v>
      </c>
      <c r="Q9" s="6" t="s">
        <v>346</v>
      </c>
      <c r="R9" s="62">
        <f>P9+Q9</f>
        <v>0.000334224537037037</v>
      </c>
      <c r="S9" s="63">
        <v>0.00014961805555555556</v>
      </c>
      <c r="T9" s="63">
        <v>0.00016894675925925923</v>
      </c>
      <c r="U9" s="62">
        <f>S9+T9</f>
        <v>0.0003185648148148148</v>
      </c>
    </row>
    <row r="10" spans="1:21" ht="15.75" thickBot="1">
      <c r="A10" s="37">
        <v>4</v>
      </c>
      <c r="B10" s="37" t="s">
        <v>133</v>
      </c>
      <c r="C10" s="74" t="s">
        <v>134</v>
      </c>
      <c r="D10" s="37">
        <v>2001</v>
      </c>
      <c r="E10" s="37">
        <v>2</v>
      </c>
      <c r="F10" s="39" t="s">
        <v>18</v>
      </c>
      <c r="G10" s="40" t="s">
        <v>347</v>
      </c>
      <c r="H10" s="40" t="s">
        <v>348</v>
      </c>
      <c r="I10" s="66">
        <f t="shared" si="0"/>
        <v>0.00036728009259259255</v>
      </c>
      <c r="J10" s="40" t="s">
        <v>349</v>
      </c>
      <c r="K10" s="40" t="s">
        <v>350</v>
      </c>
      <c r="L10" s="66">
        <f t="shared" si="1"/>
        <v>0.00034103009259259264</v>
      </c>
      <c r="M10" s="40" t="s">
        <v>351</v>
      </c>
      <c r="N10" s="40" t="s">
        <v>352</v>
      </c>
      <c r="O10" s="66">
        <f t="shared" si="2"/>
        <v>0.0003222916666666667</v>
      </c>
      <c r="P10" s="40" t="s">
        <v>353</v>
      </c>
      <c r="Q10" s="40" t="s">
        <v>354</v>
      </c>
      <c r="R10" s="66">
        <f>P10+Q10</f>
        <v>0.0003648611111111111</v>
      </c>
      <c r="S10" s="67">
        <v>0.00017759259259259258</v>
      </c>
      <c r="T10" s="67">
        <v>0.00015721064814814816</v>
      </c>
      <c r="U10" s="66">
        <f>S10+T10</f>
        <v>0.00033480324074074076</v>
      </c>
    </row>
    <row r="11" spans="1:15" ht="15">
      <c r="A11" s="18">
        <v>5</v>
      </c>
      <c r="B11" s="18">
        <v>147</v>
      </c>
      <c r="C11" s="19" t="s">
        <v>140</v>
      </c>
      <c r="D11" s="18" t="s">
        <v>141</v>
      </c>
      <c r="E11" s="18" t="s">
        <v>57</v>
      </c>
      <c r="F11" s="20" t="s">
        <v>24</v>
      </c>
      <c r="G11" s="42" t="s">
        <v>355</v>
      </c>
      <c r="H11" s="42" t="s">
        <v>356</v>
      </c>
      <c r="I11" s="70">
        <f t="shared" si="0"/>
        <v>0.00046096064814814817</v>
      </c>
      <c r="J11" s="42" t="s">
        <v>357</v>
      </c>
      <c r="K11" s="42" t="s">
        <v>358</v>
      </c>
      <c r="L11" s="70">
        <f t="shared" si="1"/>
        <v>0.00044256944444444443</v>
      </c>
      <c r="M11" s="42" t="s">
        <v>359</v>
      </c>
      <c r="N11" s="42" t="s">
        <v>360</v>
      </c>
      <c r="O11" s="70">
        <f t="shared" si="2"/>
        <v>0.00040564814814814814</v>
      </c>
    </row>
    <row r="12" spans="1:15" ht="15">
      <c r="A12" s="7">
        <v>6</v>
      </c>
      <c r="B12" s="7">
        <v>133</v>
      </c>
      <c r="C12" s="13" t="s">
        <v>137</v>
      </c>
      <c r="D12" s="7">
        <v>2003</v>
      </c>
      <c r="E12" s="7">
        <v>3</v>
      </c>
      <c r="F12" s="12" t="s">
        <v>15</v>
      </c>
      <c r="G12" s="7" t="s">
        <v>361</v>
      </c>
      <c r="H12" s="6" t="s">
        <v>362</v>
      </c>
      <c r="I12" s="62">
        <f t="shared" si="0"/>
        <v>0.0004956018518518519</v>
      </c>
      <c r="J12" s="7" t="s">
        <v>363</v>
      </c>
      <c r="K12" s="6" t="s">
        <v>364</v>
      </c>
      <c r="L12" s="62">
        <f t="shared" si="1"/>
        <v>0.0004557060185185185</v>
      </c>
      <c r="M12" s="7" t="s">
        <v>365</v>
      </c>
      <c r="N12" s="6" t="s">
        <v>366</v>
      </c>
      <c r="O12" s="62">
        <f t="shared" si="2"/>
        <v>0.0004333796296296296</v>
      </c>
    </row>
    <row r="13" spans="1:15" ht="15">
      <c r="A13" s="7">
        <v>7</v>
      </c>
      <c r="B13" s="7" t="s">
        <v>138</v>
      </c>
      <c r="C13" s="13" t="s">
        <v>139</v>
      </c>
      <c r="D13" s="7">
        <v>2003</v>
      </c>
      <c r="E13" s="7">
        <v>3</v>
      </c>
      <c r="F13" s="12" t="s">
        <v>47</v>
      </c>
      <c r="G13" s="6" t="s">
        <v>367</v>
      </c>
      <c r="H13" s="6" t="s">
        <v>368</v>
      </c>
      <c r="I13" s="62">
        <f t="shared" si="0"/>
        <v>0.0004706944444444445</v>
      </c>
      <c r="J13" s="6" t="s">
        <v>369</v>
      </c>
      <c r="K13" s="6" t="s">
        <v>370</v>
      </c>
      <c r="L13" s="62">
        <f t="shared" si="1"/>
        <v>0.0004805902777777778</v>
      </c>
      <c r="M13" s="6" t="s">
        <v>371</v>
      </c>
      <c r="N13" s="63">
        <v>0.0002122685185185185</v>
      </c>
      <c r="O13" s="62">
        <f t="shared" si="2"/>
        <v>0.00044217592592592594</v>
      </c>
    </row>
    <row r="14" spans="1:15" ht="15.75" thickBot="1">
      <c r="A14" s="37">
        <v>8</v>
      </c>
      <c r="B14" s="37">
        <v>137</v>
      </c>
      <c r="C14" s="38" t="s">
        <v>147</v>
      </c>
      <c r="D14" s="37">
        <v>2003</v>
      </c>
      <c r="E14" s="37" t="s">
        <v>57</v>
      </c>
      <c r="F14" s="39" t="s">
        <v>15</v>
      </c>
      <c r="G14" s="37" t="s">
        <v>372</v>
      </c>
      <c r="H14" s="40" t="s">
        <v>373</v>
      </c>
      <c r="I14" s="66">
        <f t="shared" si="0"/>
        <v>0.0006434837962962963</v>
      </c>
      <c r="J14" s="37" t="s">
        <v>374</v>
      </c>
      <c r="K14" s="40" t="s">
        <v>375</v>
      </c>
      <c r="L14" s="66">
        <f t="shared" si="1"/>
        <v>0.0005153819444444445</v>
      </c>
      <c r="M14" s="37" t="s">
        <v>376</v>
      </c>
      <c r="N14" s="40" t="s">
        <v>377</v>
      </c>
      <c r="O14" s="66">
        <f t="shared" si="2"/>
        <v>0.0005423611111111111</v>
      </c>
    </row>
    <row r="15" spans="1:12" ht="15">
      <c r="A15" s="18">
        <v>9</v>
      </c>
      <c r="B15" s="75">
        <v>103</v>
      </c>
      <c r="C15" s="20" t="s">
        <v>145</v>
      </c>
      <c r="D15" s="42">
        <v>2001</v>
      </c>
      <c r="E15" s="42" t="s">
        <v>110</v>
      </c>
      <c r="F15" s="20" t="s">
        <v>28</v>
      </c>
      <c r="G15" s="42" t="s">
        <v>378</v>
      </c>
      <c r="H15" s="42" t="s">
        <v>379</v>
      </c>
      <c r="I15" s="70">
        <f t="shared" si="0"/>
        <v>0.0005374537037037038</v>
      </c>
      <c r="J15" s="42" t="s">
        <v>380</v>
      </c>
      <c r="K15" s="42" t="s">
        <v>381</v>
      </c>
      <c r="L15" s="70">
        <f t="shared" si="1"/>
        <v>0.0005203819444444444</v>
      </c>
    </row>
    <row r="16" spans="1:12" ht="15">
      <c r="A16" s="7">
        <v>10</v>
      </c>
      <c r="B16" s="7">
        <v>134</v>
      </c>
      <c r="C16" s="13" t="s">
        <v>144</v>
      </c>
      <c r="D16" s="7">
        <v>2003</v>
      </c>
      <c r="E16" s="7" t="s">
        <v>110</v>
      </c>
      <c r="F16" s="12" t="s">
        <v>15</v>
      </c>
      <c r="G16" s="6" t="s">
        <v>382</v>
      </c>
      <c r="H16" s="6" t="s">
        <v>383</v>
      </c>
      <c r="I16" s="62">
        <f t="shared" si="0"/>
        <v>0.0005884606481481482</v>
      </c>
      <c r="J16" s="6" t="s">
        <v>384</v>
      </c>
      <c r="K16" s="6" t="s">
        <v>385</v>
      </c>
      <c r="L16" s="62">
        <f t="shared" si="1"/>
        <v>0.0005315393518518518</v>
      </c>
    </row>
    <row r="17" spans="1:12" ht="15">
      <c r="A17" s="7">
        <v>11</v>
      </c>
      <c r="B17" s="7">
        <v>145</v>
      </c>
      <c r="C17" s="13" t="s">
        <v>142</v>
      </c>
      <c r="D17" s="7">
        <v>2002</v>
      </c>
      <c r="E17" s="7" t="s">
        <v>57</v>
      </c>
      <c r="F17" s="12" t="s">
        <v>38</v>
      </c>
      <c r="G17" s="6" t="s">
        <v>386</v>
      </c>
      <c r="H17" s="6" t="s">
        <v>387</v>
      </c>
      <c r="I17" s="62">
        <f t="shared" si="0"/>
        <v>0.0005652893518518519</v>
      </c>
      <c r="J17" s="6" t="s">
        <v>388</v>
      </c>
      <c r="K17" s="6" t="s">
        <v>389</v>
      </c>
      <c r="L17" s="62">
        <f t="shared" si="1"/>
        <v>0.0005318171296296297</v>
      </c>
    </row>
    <row r="18" spans="1:12" ht="15">
      <c r="A18" s="7">
        <v>12</v>
      </c>
      <c r="B18" s="7">
        <v>136</v>
      </c>
      <c r="C18" s="13" t="s">
        <v>143</v>
      </c>
      <c r="D18" s="7">
        <v>2001</v>
      </c>
      <c r="E18" s="7">
        <v>3</v>
      </c>
      <c r="F18" s="12" t="s">
        <v>15</v>
      </c>
      <c r="G18" s="7" t="s">
        <v>390</v>
      </c>
      <c r="H18" s="6" t="s">
        <v>391</v>
      </c>
      <c r="I18" s="62">
        <f t="shared" si="0"/>
        <v>0.0005258333333333334</v>
      </c>
      <c r="J18" s="7" t="s">
        <v>392</v>
      </c>
      <c r="K18" s="6" t="s">
        <v>393</v>
      </c>
      <c r="L18" s="62">
        <f t="shared" si="1"/>
        <v>0.0005762847222222222</v>
      </c>
    </row>
    <row r="19" spans="1:12" ht="15">
      <c r="A19" s="7">
        <v>13</v>
      </c>
      <c r="B19" s="7" t="s">
        <v>152</v>
      </c>
      <c r="C19" s="13" t="s">
        <v>153</v>
      </c>
      <c r="D19" s="7">
        <v>2003</v>
      </c>
      <c r="E19" s="7" t="s">
        <v>57</v>
      </c>
      <c r="F19" s="12" t="s">
        <v>47</v>
      </c>
      <c r="G19" s="6" t="s">
        <v>394</v>
      </c>
      <c r="H19" s="6" t="s">
        <v>395</v>
      </c>
      <c r="I19" s="62">
        <f t="shared" si="0"/>
        <v>0.0005666550925925926</v>
      </c>
      <c r="J19" s="6" t="s">
        <v>396</v>
      </c>
      <c r="K19" s="6" t="s">
        <v>397</v>
      </c>
      <c r="L19" s="62">
        <f t="shared" si="1"/>
        <v>0.0006368402777777777</v>
      </c>
    </row>
    <row r="20" spans="1:12" ht="15">
      <c r="A20" s="7">
        <v>14</v>
      </c>
      <c r="B20" s="7">
        <v>132</v>
      </c>
      <c r="C20" s="13" t="s">
        <v>148</v>
      </c>
      <c r="D20" s="7">
        <v>2002</v>
      </c>
      <c r="E20" s="7" t="s">
        <v>110</v>
      </c>
      <c r="F20" s="12" t="s">
        <v>15</v>
      </c>
      <c r="G20" s="6" t="s">
        <v>398</v>
      </c>
      <c r="H20" s="6" t="s">
        <v>399</v>
      </c>
      <c r="I20" s="62">
        <f t="shared" si="0"/>
        <v>0.0005986342592592593</v>
      </c>
      <c r="J20" s="6" t="s">
        <v>400</v>
      </c>
      <c r="K20" s="6" t="s">
        <v>401</v>
      </c>
      <c r="L20" s="62">
        <f t="shared" si="1"/>
        <v>0.0006468171296296296</v>
      </c>
    </row>
    <row r="21" spans="1:12" ht="15">
      <c r="A21" s="7">
        <v>15</v>
      </c>
      <c r="B21" s="7">
        <v>131</v>
      </c>
      <c r="C21" s="13" t="s">
        <v>146</v>
      </c>
      <c r="D21" s="7">
        <v>2004</v>
      </c>
      <c r="E21" s="7" t="s">
        <v>110</v>
      </c>
      <c r="F21" s="12" t="s">
        <v>15</v>
      </c>
      <c r="G21" s="6" t="s">
        <v>402</v>
      </c>
      <c r="H21" s="6" t="s">
        <v>403</v>
      </c>
      <c r="I21" s="62">
        <f t="shared" si="0"/>
        <v>0.0007009606481481481</v>
      </c>
      <c r="J21" s="6" t="s">
        <v>404</v>
      </c>
      <c r="K21" s="6" t="s">
        <v>405</v>
      </c>
      <c r="L21" s="62">
        <f t="shared" si="1"/>
        <v>0.0007007291666666667</v>
      </c>
    </row>
    <row r="22" spans="1:12" ht="15.75" thickBot="1">
      <c r="A22" s="37">
        <v>16</v>
      </c>
      <c r="B22" s="37">
        <v>138</v>
      </c>
      <c r="C22" s="38" t="s">
        <v>154</v>
      </c>
      <c r="D22" s="37">
        <v>2001</v>
      </c>
      <c r="E22" s="37" t="s">
        <v>51</v>
      </c>
      <c r="F22" s="39" t="s">
        <v>15</v>
      </c>
      <c r="G22" s="37" t="s">
        <v>406</v>
      </c>
      <c r="H22" s="40" t="s">
        <v>407</v>
      </c>
      <c r="I22" s="66">
        <f t="shared" si="0"/>
        <v>0.0008655324074074075</v>
      </c>
      <c r="J22" s="37" t="s">
        <v>408</v>
      </c>
      <c r="K22" s="40" t="s">
        <v>409</v>
      </c>
      <c r="L22" s="66">
        <f t="shared" si="1"/>
        <v>0.0008185995370370372</v>
      </c>
    </row>
    <row r="23" spans="1:9" ht="15">
      <c r="A23" s="18">
        <v>17</v>
      </c>
      <c r="B23" s="18">
        <v>146</v>
      </c>
      <c r="C23" s="76" t="s">
        <v>149</v>
      </c>
      <c r="D23" s="18">
        <v>2002</v>
      </c>
      <c r="E23" s="18" t="s">
        <v>110</v>
      </c>
      <c r="F23" s="20" t="s">
        <v>38</v>
      </c>
      <c r="G23" s="42" t="s">
        <v>410</v>
      </c>
      <c r="H23" s="42" t="s">
        <v>411</v>
      </c>
      <c r="I23" s="70">
        <f t="shared" si="0"/>
        <v>0.0008953472222222223</v>
      </c>
    </row>
    <row r="24" spans="1:9" ht="15">
      <c r="A24" s="7">
        <v>18</v>
      </c>
      <c r="B24" s="7">
        <v>135</v>
      </c>
      <c r="C24" s="13" t="s">
        <v>156</v>
      </c>
      <c r="D24" s="7">
        <v>2004</v>
      </c>
      <c r="E24" s="7" t="s">
        <v>51</v>
      </c>
      <c r="F24" s="12" t="s">
        <v>15</v>
      </c>
      <c r="G24" s="6" t="s">
        <v>412</v>
      </c>
      <c r="H24" s="6" t="s">
        <v>413</v>
      </c>
      <c r="I24" s="62">
        <f t="shared" si="0"/>
        <v>0.0016939467592592592</v>
      </c>
    </row>
    <row r="25" spans="1:9" ht="15">
      <c r="A25" s="7">
        <v>19</v>
      </c>
      <c r="B25" s="7">
        <v>148</v>
      </c>
      <c r="C25" s="13" t="s">
        <v>155</v>
      </c>
      <c r="D25" s="7" t="s">
        <v>96</v>
      </c>
      <c r="E25" s="7">
        <v>3</v>
      </c>
      <c r="F25" s="12" t="s">
        <v>24</v>
      </c>
      <c r="G25" s="6" t="s">
        <v>414</v>
      </c>
      <c r="H25" s="6" t="s">
        <v>290</v>
      </c>
      <c r="I25" s="62" t="s">
        <v>291</v>
      </c>
    </row>
    <row r="26" spans="1:9" ht="15">
      <c r="A26" s="7">
        <v>20</v>
      </c>
      <c r="B26" s="7" t="s">
        <v>150</v>
      </c>
      <c r="C26" s="13" t="s">
        <v>151</v>
      </c>
      <c r="D26" s="7">
        <v>2004</v>
      </c>
      <c r="E26" s="7" t="s">
        <v>110</v>
      </c>
      <c r="F26" s="12" t="s">
        <v>18</v>
      </c>
      <c r="G26" s="6" t="s">
        <v>290</v>
      </c>
      <c r="H26" s="6" t="s">
        <v>291</v>
      </c>
      <c r="I26" s="62" t="s">
        <v>291</v>
      </c>
    </row>
    <row r="28" ht="15">
      <c r="A28" t="s">
        <v>58</v>
      </c>
    </row>
    <row r="30" ht="15">
      <c r="A30" t="s">
        <v>59</v>
      </c>
    </row>
  </sheetData>
  <sheetProtection/>
  <mergeCells count="8">
    <mergeCell ref="P5:R5"/>
    <mergeCell ref="S5:U5"/>
    <mergeCell ref="A1:I1"/>
    <mergeCell ref="A3:I3"/>
    <mergeCell ref="A4:I4"/>
    <mergeCell ref="G5:I5"/>
    <mergeCell ref="J5:L5"/>
    <mergeCell ref="M5:O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8.00390625" style="3" customWidth="1"/>
    <col min="2" max="2" width="7.8515625" style="3" customWidth="1"/>
    <col min="3" max="3" width="22.421875" style="0" customWidth="1"/>
    <col min="4" max="4" width="5.7109375" style="2" customWidth="1"/>
    <col min="5" max="5" width="7.8515625" style="2" customWidth="1"/>
    <col min="6" max="6" width="22.140625" style="0" customWidth="1"/>
    <col min="7" max="7" width="10.140625" style="0" customWidth="1"/>
    <col min="8" max="8" width="10.140625" style="0" hidden="1" customWidth="1"/>
    <col min="9" max="9" width="10.140625" style="0" customWidth="1"/>
    <col min="10" max="10" width="10.140625" style="0" hidden="1" customWidth="1"/>
    <col min="11" max="11" width="10.140625" style="0" customWidth="1"/>
    <col min="12" max="12" width="12.281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160</v>
      </c>
      <c r="B4" s="91"/>
      <c r="C4" s="91"/>
      <c r="D4" s="91"/>
      <c r="E4" s="91"/>
      <c r="F4" s="91"/>
      <c r="G4" s="91"/>
      <c r="H4" s="91"/>
      <c r="I4" s="91"/>
    </row>
    <row r="5" spans="1:3" ht="15">
      <c r="A5" s="92" t="s">
        <v>161</v>
      </c>
      <c r="B5" s="92"/>
      <c r="C5" s="92"/>
    </row>
    <row r="6" spans="1:12" ht="15">
      <c r="A6" s="4"/>
      <c r="B6" s="4"/>
      <c r="C6" s="4"/>
      <c r="G6" s="93" t="s">
        <v>162</v>
      </c>
      <c r="H6" s="93"/>
      <c r="I6" s="93"/>
      <c r="J6" s="93"/>
      <c r="K6" s="93"/>
      <c r="L6" s="93" t="s">
        <v>163</v>
      </c>
    </row>
    <row r="7" spans="1:14" ht="15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10" t="s">
        <v>164</v>
      </c>
      <c r="H7" s="10" t="s">
        <v>165</v>
      </c>
      <c r="I7" s="10" t="s">
        <v>166</v>
      </c>
      <c r="J7" s="10" t="s">
        <v>165</v>
      </c>
      <c r="K7" s="10" t="s">
        <v>167</v>
      </c>
      <c r="L7" s="93"/>
      <c r="M7" s="23"/>
      <c r="N7" s="34"/>
    </row>
    <row r="8" spans="1:12" ht="15">
      <c r="A8" s="7">
        <v>1</v>
      </c>
      <c r="B8" s="7" t="s">
        <v>16</v>
      </c>
      <c r="C8" s="13" t="s">
        <v>17</v>
      </c>
      <c r="D8" s="7">
        <v>1999</v>
      </c>
      <c r="E8" s="7">
        <v>1</v>
      </c>
      <c r="F8" s="12" t="s">
        <v>18</v>
      </c>
      <c r="G8" s="6" t="s">
        <v>168</v>
      </c>
      <c r="H8" s="6">
        <v>6</v>
      </c>
      <c r="I8" s="6" t="s">
        <v>168</v>
      </c>
      <c r="J8" s="6">
        <v>7.5</v>
      </c>
      <c r="K8" s="35">
        <f aca="true" t="shared" si="0" ref="K8:K29">SQRT(H8*J8)</f>
        <v>6.708203932499369</v>
      </c>
      <c r="L8" s="6" t="s">
        <v>169</v>
      </c>
    </row>
    <row r="9" spans="1:14" ht="15">
      <c r="A9" s="7">
        <v>2</v>
      </c>
      <c r="B9" s="7">
        <v>111</v>
      </c>
      <c r="C9" s="13" t="s">
        <v>14</v>
      </c>
      <c r="D9" s="7">
        <v>1999</v>
      </c>
      <c r="E9" s="7">
        <v>1</v>
      </c>
      <c r="F9" s="12" t="s">
        <v>15</v>
      </c>
      <c r="G9" s="6" t="s">
        <v>168</v>
      </c>
      <c r="H9" s="6">
        <v>6</v>
      </c>
      <c r="I9" s="6" t="s">
        <v>168</v>
      </c>
      <c r="J9" s="6">
        <v>7.5</v>
      </c>
      <c r="K9" s="35">
        <f t="shared" si="0"/>
        <v>6.708203932499369</v>
      </c>
      <c r="L9" s="6" t="s">
        <v>170</v>
      </c>
      <c r="M9" s="36"/>
      <c r="N9" s="23"/>
    </row>
    <row r="10" spans="1:12" ht="15.75" thickBot="1">
      <c r="A10" s="37">
        <v>3</v>
      </c>
      <c r="B10" s="37" t="s">
        <v>29</v>
      </c>
      <c r="C10" s="38" t="s">
        <v>30</v>
      </c>
      <c r="D10" s="37">
        <v>2000</v>
      </c>
      <c r="E10" s="37">
        <v>2</v>
      </c>
      <c r="F10" s="39" t="s">
        <v>18</v>
      </c>
      <c r="G10" s="40" t="s">
        <v>168</v>
      </c>
      <c r="H10" s="40">
        <v>6</v>
      </c>
      <c r="I10" s="40" t="s">
        <v>168</v>
      </c>
      <c r="J10" s="40">
        <v>7.5</v>
      </c>
      <c r="K10" s="41">
        <f t="shared" si="0"/>
        <v>6.708203932499369</v>
      </c>
      <c r="L10" s="40">
        <v>24</v>
      </c>
    </row>
    <row r="11" spans="1:12" ht="15">
      <c r="A11" s="18">
        <v>4</v>
      </c>
      <c r="B11" s="18" t="s">
        <v>19</v>
      </c>
      <c r="C11" s="19" t="s">
        <v>20</v>
      </c>
      <c r="D11" s="18">
        <v>1999</v>
      </c>
      <c r="E11" s="18">
        <v>3</v>
      </c>
      <c r="F11" s="20" t="s">
        <v>18</v>
      </c>
      <c r="G11" s="42" t="s">
        <v>168</v>
      </c>
      <c r="H11" s="42">
        <v>6</v>
      </c>
      <c r="I11" s="42" t="s">
        <v>168</v>
      </c>
      <c r="J11" s="42">
        <v>7.5</v>
      </c>
      <c r="K11" s="43">
        <f t="shared" si="0"/>
        <v>6.708203932499369</v>
      </c>
      <c r="L11" s="42" t="s">
        <v>171</v>
      </c>
    </row>
    <row r="12" spans="1:12" ht="15" customHeight="1">
      <c r="A12" s="7">
        <v>5</v>
      </c>
      <c r="B12" s="7">
        <v>130</v>
      </c>
      <c r="C12" s="13" t="s">
        <v>25</v>
      </c>
      <c r="D12" s="7" t="s">
        <v>26</v>
      </c>
      <c r="E12" s="7">
        <v>1</v>
      </c>
      <c r="F12" s="12" t="s">
        <v>24</v>
      </c>
      <c r="G12" s="6" t="s">
        <v>168</v>
      </c>
      <c r="H12" s="6">
        <v>6</v>
      </c>
      <c r="I12" s="6" t="s">
        <v>168</v>
      </c>
      <c r="J12" s="6">
        <v>7.5</v>
      </c>
      <c r="K12" s="35">
        <f t="shared" si="0"/>
        <v>6.708203932499369</v>
      </c>
      <c r="L12" s="6" t="s">
        <v>172</v>
      </c>
    </row>
    <row r="13" spans="1:12" ht="15">
      <c r="A13" s="7">
        <v>6</v>
      </c>
      <c r="B13" s="7">
        <v>129</v>
      </c>
      <c r="C13" s="13" t="s">
        <v>21</v>
      </c>
      <c r="D13" s="7" t="s">
        <v>22</v>
      </c>
      <c r="E13" s="7" t="s">
        <v>23</v>
      </c>
      <c r="F13" s="12" t="s">
        <v>24</v>
      </c>
      <c r="G13" s="6" t="s">
        <v>168</v>
      </c>
      <c r="H13" s="6">
        <v>6</v>
      </c>
      <c r="I13" s="6" t="s">
        <v>168</v>
      </c>
      <c r="J13" s="6">
        <v>7.5</v>
      </c>
      <c r="K13" s="35">
        <f t="shared" si="0"/>
        <v>6.708203932499369</v>
      </c>
      <c r="L13" s="6">
        <v>21</v>
      </c>
    </row>
    <row r="14" spans="1:12" ht="15">
      <c r="A14" s="7">
        <v>7</v>
      </c>
      <c r="B14" s="7" t="s">
        <v>31</v>
      </c>
      <c r="C14" s="13" t="s">
        <v>32</v>
      </c>
      <c r="D14" s="7">
        <v>1999</v>
      </c>
      <c r="E14" s="7">
        <v>3</v>
      </c>
      <c r="F14" s="12" t="s">
        <v>33</v>
      </c>
      <c r="G14" s="6" t="s">
        <v>168</v>
      </c>
      <c r="H14" s="6">
        <v>6</v>
      </c>
      <c r="I14" s="6" t="s">
        <v>168</v>
      </c>
      <c r="J14" s="6">
        <v>7.5</v>
      </c>
      <c r="K14" s="35">
        <f t="shared" si="0"/>
        <v>6.708203932499369</v>
      </c>
      <c r="L14" s="6">
        <v>19</v>
      </c>
    </row>
    <row r="15" spans="1:12" ht="15">
      <c r="A15" s="7">
        <v>8</v>
      </c>
      <c r="B15" s="7" t="s">
        <v>34</v>
      </c>
      <c r="C15" s="13" t="s">
        <v>35</v>
      </c>
      <c r="D15" s="7">
        <v>2000</v>
      </c>
      <c r="E15" s="7">
        <v>3</v>
      </c>
      <c r="F15" s="12" t="s">
        <v>33</v>
      </c>
      <c r="G15" s="6" t="s">
        <v>168</v>
      </c>
      <c r="H15" s="6">
        <v>6</v>
      </c>
      <c r="I15" s="6" t="s">
        <v>168</v>
      </c>
      <c r="J15" s="6">
        <v>7.5</v>
      </c>
      <c r="K15" s="35">
        <f t="shared" si="0"/>
        <v>6.708203932499369</v>
      </c>
      <c r="L15" s="6">
        <v>15</v>
      </c>
    </row>
    <row r="16" spans="1:12" ht="15">
      <c r="A16" s="7">
        <v>8</v>
      </c>
      <c r="B16" s="7">
        <v>125</v>
      </c>
      <c r="C16" s="13" t="s">
        <v>45</v>
      </c>
      <c r="D16" s="7">
        <v>2000</v>
      </c>
      <c r="E16" s="7">
        <v>2</v>
      </c>
      <c r="F16" s="12" t="s">
        <v>38</v>
      </c>
      <c r="G16" s="6" t="s">
        <v>168</v>
      </c>
      <c r="H16" s="6">
        <v>6</v>
      </c>
      <c r="I16" s="6" t="s">
        <v>168</v>
      </c>
      <c r="J16" s="6">
        <v>7.5</v>
      </c>
      <c r="K16" s="35">
        <f t="shared" si="0"/>
        <v>6.708203932499369</v>
      </c>
      <c r="L16" s="6">
        <v>15</v>
      </c>
    </row>
    <row r="17" spans="1:12" ht="15.75" thickBot="1">
      <c r="A17" s="37">
        <v>10</v>
      </c>
      <c r="B17" s="37" t="s">
        <v>41</v>
      </c>
      <c r="C17" s="38" t="s">
        <v>42</v>
      </c>
      <c r="D17" s="37">
        <v>2000</v>
      </c>
      <c r="E17" s="37">
        <v>3</v>
      </c>
      <c r="F17" s="39" t="s">
        <v>18</v>
      </c>
      <c r="G17" s="40" t="s">
        <v>168</v>
      </c>
      <c r="H17" s="40">
        <v>6</v>
      </c>
      <c r="I17" s="40" t="s">
        <v>168</v>
      </c>
      <c r="J17" s="40">
        <v>7.5</v>
      </c>
      <c r="K17" s="41">
        <f t="shared" si="0"/>
        <v>6.708203932499369</v>
      </c>
      <c r="L17" s="40" t="s">
        <v>173</v>
      </c>
    </row>
    <row r="18" spans="1:11" ht="15">
      <c r="A18" s="18">
        <v>11</v>
      </c>
      <c r="B18" s="18" t="s">
        <v>39</v>
      </c>
      <c r="C18" s="19" t="s">
        <v>40</v>
      </c>
      <c r="D18" s="18">
        <v>1999</v>
      </c>
      <c r="E18" s="18">
        <v>3</v>
      </c>
      <c r="F18" s="20" t="s">
        <v>33</v>
      </c>
      <c r="G18" s="18">
        <v>26</v>
      </c>
      <c r="H18" s="42">
        <v>12</v>
      </c>
      <c r="I18" s="42" t="s">
        <v>168</v>
      </c>
      <c r="J18" s="42">
        <v>7.5</v>
      </c>
      <c r="K18" s="43">
        <f t="shared" si="0"/>
        <v>9.486832980505138</v>
      </c>
    </row>
    <row r="19" spans="1:12" ht="15">
      <c r="A19" s="7">
        <v>12</v>
      </c>
      <c r="B19" s="7">
        <v>118</v>
      </c>
      <c r="C19" s="13" t="s">
        <v>27</v>
      </c>
      <c r="D19" s="7">
        <v>1999</v>
      </c>
      <c r="E19" s="7">
        <v>2</v>
      </c>
      <c r="F19" s="12" t="s">
        <v>28</v>
      </c>
      <c r="G19" s="6" t="s">
        <v>168</v>
      </c>
      <c r="H19" s="6">
        <v>6</v>
      </c>
      <c r="I19" s="6">
        <v>25</v>
      </c>
      <c r="J19" s="6">
        <v>16</v>
      </c>
      <c r="K19" s="35">
        <f t="shared" si="0"/>
        <v>9.797958971132712</v>
      </c>
      <c r="L19" s="23"/>
    </row>
    <row r="20" spans="1:11" ht="15">
      <c r="A20" s="7">
        <v>13</v>
      </c>
      <c r="B20" s="15">
        <v>152</v>
      </c>
      <c r="C20" s="11" t="s">
        <v>46</v>
      </c>
      <c r="D20" s="7">
        <v>1999</v>
      </c>
      <c r="E20" s="7">
        <v>2</v>
      </c>
      <c r="F20" s="13" t="s">
        <v>47</v>
      </c>
      <c r="G20" s="7">
        <v>25</v>
      </c>
      <c r="H20" s="6">
        <v>13</v>
      </c>
      <c r="I20" s="6" t="s">
        <v>168</v>
      </c>
      <c r="J20" s="6">
        <v>7.5</v>
      </c>
      <c r="K20" s="35">
        <f t="shared" si="0"/>
        <v>9.874208829065749</v>
      </c>
    </row>
    <row r="21" spans="1:11" ht="15">
      <c r="A21" s="7">
        <v>14</v>
      </c>
      <c r="B21" s="14"/>
      <c r="C21" s="12" t="s">
        <v>36</v>
      </c>
      <c r="D21" s="6">
        <v>1999</v>
      </c>
      <c r="E21" s="6">
        <v>2</v>
      </c>
      <c r="F21" s="12" t="s">
        <v>28</v>
      </c>
      <c r="G21" s="6" t="s">
        <v>172</v>
      </c>
      <c r="H21" s="6">
        <v>14</v>
      </c>
      <c r="I21" s="6" t="s">
        <v>168</v>
      </c>
      <c r="J21" s="6">
        <v>7.5</v>
      </c>
      <c r="K21" s="35">
        <f t="shared" si="0"/>
        <v>10.246950765959598</v>
      </c>
    </row>
    <row r="22" spans="1:11" ht="15">
      <c r="A22" s="7">
        <v>15</v>
      </c>
      <c r="B22" s="7">
        <v>127</v>
      </c>
      <c r="C22" s="13" t="s">
        <v>52</v>
      </c>
      <c r="D22" s="7">
        <v>2000</v>
      </c>
      <c r="E22" s="7">
        <v>2</v>
      </c>
      <c r="F22" s="12" t="s">
        <v>38</v>
      </c>
      <c r="G22" s="7">
        <v>19</v>
      </c>
      <c r="H22" s="6">
        <v>15.5</v>
      </c>
      <c r="I22" s="6" t="s">
        <v>168</v>
      </c>
      <c r="J22" s="6">
        <v>7.5</v>
      </c>
      <c r="K22" s="35">
        <f t="shared" si="0"/>
        <v>10.781929326423912</v>
      </c>
    </row>
    <row r="23" spans="1:11" ht="15">
      <c r="A23" s="7">
        <v>16</v>
      </c>
      <c r="B23" s="7">
        <v>128</v>
      </c>
      <c r="C23" s="13" t="s">
        <v>43</v>
      </c>
      <c r="D23" s="7" t="s">
        <v>22</v>
      </c>
      <c r="E23" s="7" t="s">
        <v>44</v>
      </c>
      <c r="F23" s="12" t="s">
        <v>24</v>
      </c>
      <c r="G23" s="6">
        <v>16</v>
      </c>
      <c r="H23" s="6">
        <v>18.5</v>
      </c>
      <c r="I23" s="6" t="s">
        <v>174</v>
      </c>
      <c r="J23" s="6">
        <v>15</v>
      </c>
      <c r="K23" s="35">
        <f t="shared" si="0"/>
        <v>16.658331248957683</v>
      </c>
    </row>
    <row r="24" spans="1:11" ht="15">
      <c r="A24" s="7">
        <v>17</v>
      </c>
      <c r="B24" s="7">
        <v>123</v>
      </c>
      <c r="C24" s="13" t="s">
        <v>48</v>
      </c>
      <c r="D24" s="7">
        <v>1999</v>
      </c>
      <c r="E24" s="7">
        <v>3</v>
      </c>
      <c r="F24" s="12" t="s">
        <v>38</v>
      </c>
      <c r="G24" s="6">
        <v>16</v>
      </c>
      <c r="H24" s="6">
        <v>18.5</v>
      </c>
      <c r="I24" s="6" t="s">
        <v>175</v>
      </c>
      <c r="J24" s="6">
        <v>17</v>
      </c>
      <c r="K24" s="35">
        <f t="shared" si="0"/>
        <v>17.7341478509682</v>
      </c>
    </row>
    <row r="25" spans="1:11" ht="15">
      <c r="A25" s="7">
        <v>18</v>
      </c>
      <c r="B25" s="7">
        <v>126</v>
      </c>
      <c r="C25" s="13" t="s">
        <v>37</v>
      </c>
      <c r="D25" s="7">
        <v>2000</v>
      </c>
      <c r="E25" s="7">
        <v>2</v>
      </c>
      <c r="F25" s="12" t="s">
        <v>38</v>
      </c>
      <c r="G25" s="6">
        <v>17</v>
      </c>
      <c r="H25" s="6">
        <v>17</v>
      </c>
      <c r="I25" s="6">
        <v>17</v>
      </c>
      <c r="J25" s="6">
        <v>19</v>
      </c>
      <c r="K25" s="35">
        <f t="shared" si="0"/>
        <v>17.97220075561143</v>
      </c>
    </row>
    <row r="26" spans="1:11" ht="15">
      <c r="A26" s="7">
        <v>19</v>
      </c>
      <c r="B26" s="7" t="s">
        <v>49</v>
      </c>
      <c r="C26" s="13" t="s">
        <v>50</v>
      </c>
      <c r="D26" s="7">
        <v>1999</v>
      </c>
      <c r="E26" s="7" t="s">
        <v>51</v>
      </c>
      <c r="F26" s="12" t="s">
        <v>33</v>
      </c>
      <c r="G26" s="6">
        <v>19</v>
      </c>
      <c r="H26" s="6">
        <v>15.5</v>
      </c>
      <c r="I26" s="6">
        <v>16</v>
      </c>
      <c r="J26" s="6">
        <v>21</v>
      </c>
      <c r="K26" s="35">
        <f t="shared" si="0"/>
        <v>18.041618552668716</v>
      </c>
    </row>
    <row r="27" spans="1:11" ht="15">
      <c r="A27" s="7">
        <v>20</v>
      </c>
      <c r="B27" s="7" t="s">
        <v>53</v>
      </c>
      <c r="C27" s="13" t="s">
        <v>54</v>
      </c>
      <c r="D27" s="7">
        <v>2000</v>
      </c>
      <c r="E27" s="7">
        <v>3</v>
      </c>
      <c r="F27" s="12" t="s">
        <v>47</v>
      </c>
      <c r="G27" s="6" t="s">
        <v>176</v>
      </c>
      <c r="H27" s="6">
        <v>20</v>
      </c>
      <c r="I27" s="6">
        <v>17</v>
      </c>
      <c r="J27" s="6">
        <v>19</v>
      </c>
      <c r="K27" s="35">
        <f t="shared" si="0"/>
        <v>19.493588689617926</v>
      </c>
    </row>
    <row r="28" spans="1:11" ht="15">
      <c r="A28" s="7">
        <v>21</v>
      </c>
      <c r="B28" s="7">
        <v>124</v>
      </c>
      <c r="C28" s="13" t="s">
        <v>55</v>
      </c>
      <c r="D28" s="7">
        <v>1999</v>
      </c>
      <c r="E28" s="7">
        <v>3</v>
      </c>
      <c r="F28" s="12" t="s">
        <v>38</v>
      </c>
      <c r="G28" s="7">
        <v>14</v>
      </c>
      <c r="H28" s="6">
        <v>21</v>
      </c>
      <c r="I28" s="6">
        <v>17</v>
      </c>
      <c r="J28" s="6">
        <v>19</v>
      </c>
      <c r="K28" s="35">
        <f t="shared" si="0"/>
        <v>19.974984355438178</v>
      </c>
    </row>
    <row r="29" spans="1:11" ht="15">
      <c r="A29" s="7">
        <v>22</v>
      </c>
      <c r="B29" s="7">
        <v>112</v>
      </c>
      <c r="C29" s="13" t="s">
        <v>56</v>
      </c>
      <c r="D29" s="7">
        <v>2000</v>
      </c>
      <c r="E29" s="7" t="s">
        <v>57</v>
      </c>
      <c r="F29" s="12" t="s">
        <v>15</v>
      </c>
      <c r="G29" s="6">
        <v>3</v>
      </c>
      <c r="H29" s="6">
        <v>22</v>
      </c>
      <c r="I29" s="6">
        <v>9</v>
      </c>
      <c r="J29" s="6">
        <v>22</v>
      </c>
      <c r="K29" s="35">
        <f t="shared" si="0"/>
        <v>22</v>
      </c>
    </row>
    <row r="31" ht="15">
      <c r="A31" t="s">
        <v>58</v>
      </c>
    </row>
    <row r="33" ht="15">
      <c r="A33" t="s">
        <v>59</v>
      </c>
    </row>
  </sheetData>
  <sheetProtection/>
  <mergeCells count="6">
    <mergeCell ref="A1:I1"/>
    <mergeCell ref="A3:I3"/>
    <mergeCell ref="A4:I4"/>
    <mergeCell ref="A5:C5"/>
    <mergeCell ref="G6:K6"/>
    <mergeCell ref="L6:L7"/>
  </mergeCells>
  <printOptions/>
  <pageMargins left="0.43" right="0.48" top="0.75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7.28125" style="3" customWidth="1"/>
    <col min="2" max="2" width="7.8515625" style="3" customWidth="1"/>
    <col min="3" max="3" width="21.00390625" style="0" customWidth="1"/>
    <col min="4" max="4" width="5.7109375" style="2" customWidth="1"/>
    <col min="5" max="5" width="7.8515625" style="2" customWidth="1"/>
    <col min="6" max="6" width="24.421875" style="0" customWidth="1"/>
    <col min="7" max="7" width="10.421875" style="0" customWidth="1"/>
    <col min="8" max="8" width="8.57421875" style="0" hidden="1" customWidth="1"/>
    <col min="9" max="9" width="11.57421875" style="0" customWidth="1"/>
    <col min="10" max="10" width="10.28125" style="0" hidden="1" customWidth="1"/>
    <col min="12" max="12" width="10.1406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188</v>
      </c>
      <c r="B4" s="91"/>
      <c r="C4" s="91"/>
      <c r="D4" s="91"/>
      <c r="E4" s="91"/>
      <c r="F4" s="91"/>
      <c r="G4" s="91"/>
      <c r="H4" s="91"/>
      <c r="I4" s="91"/>
    </row>
    <row r="5" spans="1:3" ht="15">
      <c r="A5" s="92" t="s">
        <v>189</v>
      </c>
      <c r="B5" s="92"/>
      <c r="C5" s="92"/>
    </row>
    <row r="6" spans="1:12" ht="15">
      <c r="A6" s="4"/>
      <c r="B6" s="4"/>
      <c r="C6" s="4"/>
      <c r="G6" s="93" t="s">
        <v>162</v>
      </c>
      <c r="H6" s="93"/>
      <c r="I6" s="93"/>
      <c r="J6" s="93"/>
      <c r="K6" s="93"/>
      <c r="L6" s="93" t="s">
        <v>163</v>
      </c>
    </row>
    <row r="7" spans="1:15" ht="15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10" t="s">
        <v>164</v>
      </c>
      <c r="H7" s="10" t="s">
        <v>165</v>
      </c>
      <c r="I7" s="10" t="s">
        <v>166</v>
      </c>
      <c r="J7" s="10" t="s">
        <v>165</v>
      </c>
      <c r="K7" s="10" t="s">
        <v>167</v>
      </c>
      <c r="L7" s="93"/>
      <c r="M7" s="34"/>
      <c r="N7" s="23"/>
      <c r="O7" s="34"/>
    </row>
    <row r="8" spans="1:12" ht="15">
      <c r="A8" s="7">
        <v>1</v>
      </c>
      <c r="B8" s="7">
        <v>107</v>
      </c>
      <c r="C8" s="13" t="s">
        <v>61</v>
      </c>
      <c r="D8" s="7">
        <v>1999</v>
      </c>
      <c r="E8" s="7">
        <v>1</v>
      </c>
      <c r="F8" s="12" t="s">
        <v>18</v>
      </c>
      <c r="G8" s="6" t="s">
        <v>168</v>
      </c>
      <c r="H8" s="6">
        <v>5</v>
      </c>
      <c r="I8" s="6" t="s">
        <v>168</v>
      </c>
      <c r="J8" s="6">
        <v>4.5</v>
      </c>
      <c r="K8" s="35">
        <f aca="true" t="shared" si="0" ref="K8:K22">SQRT(H8*J8)</f>
        <v>4.743416490252569</v>
      </c>
      <c r="L8" s="6" t="s">
        <v>190</v>
      </c>
    </row>
    <row r="9" spans="1:12" ht="15">
      <c r="A9" s="7">
        <v>2</v>
      </c>
      <c r="B9" s="6">
        <v>160</v>
      </c>
      <c r="C9" s="13" t="s">
        <v>62</v>
      </c>
      <c r="D9" s="7">
        <v>2000</v>
      </c>
      <c r="E9" s="7">
        <v>2</v>
      </c>
      <c r="F9" s="13" t="s">
        <v>47</v>
      </c>
      <c r="G9" s="6" t="s">
        <v>168</v>
      </c>
      <c r="H9" s="6">
        <v>5</v>
      </c>
      <c r="I9" s="6" t="s">
        <v>168</v>
      </c>
      <c r="J9" s="6">
        <v>4.5</v>
      </c>
      <c r="K9" s="35">
        <f t="shared" si="0"/>
        <v>4.743416490252569</v>
      </c>
      <c r="L9" s="6" t="s">
        <v>191</v>
      </c>
    </row>
    <row r="10" spans="1:12" ht="15.75" thickBot="1">
      <c r="A10" s="37">
        <v>3</v>
      </c>
      <c r="B10" s="37">
        <v>101</v>
      </c>
      <c r="C10" s="38" t="s">
        <v>65</v>
      </c>
      <c r="D10" s="37">
        <v>1999</v>
      </c>
      <c r="E10" s="37">
        <v>1</v>
      </c>
      <c r="F10" s="39" t="s">
        <v>15</v>
      </c>
      <c r="G10" s="40" t="s">
        <v>168</v>
      </c>
      <c r="H10" s="40">
        <v>5</v>
      </c>
      <c r="I10" s="40" t="s">
        <v>168</v>
      </c>
      <c r="J10" s="40">
        <v>4.5</v>
      </c>
      <c r="K10" s="41">
        <f t="shared" si="0"/>
        <v>4.743416490252569</v>
      </c>
      <c r="L10" s="40">
        <v>24</v>
      </c>
    </row>
    <row r="11" spans="1:12" ht="15">
      <c r="A11" s="18">
        <v>4</v>
      </c>
      <c r="B11" s="58"/>
      <c r="C11" s="20" t="s">
        <v>63</v>
      </c>
      <c r="D11" s="42">
        <v>1999</v>
      </c>
      <c r="E11" s="42">
        <v>1</v>
      </c>
      <c r="F11" s="20" t="s">
        <v>28</v>
      </c>
      <c r="G11" s="42" t="s">
        <v>168</v>
      </c>
      <c r="H11" s="42">
        <v>5</v>
      </c>
      <c r="I11" s="42" t="s">
        <v>168</v>
      </c>
      <c r="J11" s="42">
        <v>4.5</v>
      </c>
      <c r="K11" s="43">
        <f t="shared" si="0"/>
        <v>4.743416490252569</v>
      </c>
      <c r="L11" s="42" t="s">
        <v>172</v>
      </c>
    </row>
    <row r="12" spans="1:12" ht="15" customHeight="1">
      <c r="A12" s="7">
        <v>4</v>
      </c>
      <c r="B12" s="15">
        <v>159</v>
      </c>
      <c r="C12" s="13" t="s">
        <v>66</v>
      </c>
      <c r="D12" s="7">
        <v>2000</v>
      </c>
      <c r="E12" s="7">
        <v>2</v>
      </c>
      <c r="F12" s="13" t="s">
        <v>47</v>
      </c>
      <c r="G12" s="6" t="s">
        <v>168</v>
      </c>
      <c r="H12" s="6">
        <v>5</v>
      </c>
      <c r="I12" s="6" t="s">
        <v>168</v>
      </c>
      <c r="J12" s="6">
        <v>4.5</v>
      </c>
      <c r="K12" s="35">
        <f t="shared" si="0"/>
        <v>4.743416490252569</v>
      </c>
      <c r="L12" s="6" t="s">
        <v>172</v>
      </c>
    </row>
    <row r="13" spans="1:12" ht="15">
      <c r="A13" s="7">
        <v>6</v>
      </c>
      <c r="B13" s="6">
        <v>169</v>
      </c>
      <c r="C13" s="13" t="s">
        <v>64</v>
      </c>
      <c r="D13" s="7">
        <v>2000</v>
      </c>
      <c r="E13" s="7">
        <v>2</v>
      </c>
      <c r="F13" s="13" t="s">
        <v>47</v>
      </c>
      <c r="G13" s="6" t="s">
        <v>168</v>
      </c>
      <c r="H13" s="6">
        <v>5</v>
      </c>
      <c r="I13" s="6" t="s">
        <v>168</v>
      </c>
      <c r="J13" s="6">
        <v>4.5</v>
      </c>
      <c r="K13" s="35">
        <f t="shared" si="0"/>
        <v>4.743416490252569</v>
      </c>
      <c r="L13" s="6" t="s">
        <v>192</v>
      </c>
    </row>
    <row r="14" spans="1:12" ht="15">
      <c r="A14" s="7">
        <v>7</v>
      </c>
      <c r="B14" s="7" t="s">
        <v>67</v>
      </c>
      <c r="C14" s="13" t="s">
        <v>68</v>
      </c>
      <c r="D14" s="7">
        <v>1999</v>
      </c>
      <c r="E14" s="7">
        <v>2</v>
      </c>
      <c r="F14" s="12" t="s">
        <v>18</v>
      </c>
      <c r="G14" s="6" t="s">
        <v>168</v>
      </c>
      <c r="H14" s="6">
        <v>5</v>
      </c>
      <c r="I14" s="6" t="s">
        <v>168</v>
      </c>
      <c r="J14" s="6">
        <v>4.5</v>
      </c>
      <c r="K14" s="35">
        <f t="shared" si="0"/>
        <v>4.743416490252569</v>
      </c>
      <c r="L14" s="6" t="s">
        <v>193</v>
      </c>
    </row>
    <row r="15" spans="1:12" ht="15">
      <c r="A15" s="7">
        <v>8</v>
      </c>
      <c r="B15" s="7">
        <v>108</v>
      </c>
      <c r="C15" s="13" t="s">
        <v>75</v>
      </c>
      <c r="D15" s="7">
        <v>1999</v>
      </c>
      <c r="E15" s="7">
        <v>1</v>
      </c>
      <c r="F15" s="12" t="s">
        <v>18</v>
      </c>
      <c r="G15" s="6" t="s">
        <v>168</v>
      </c>
      <c r="H15" s="6">
        <v>5</v>
      </c>
      <c r="I15" s="6" t="s">
        <v>168</v>
      </c>
      <c r="J15" s="6">
        <v>4.5</v>
      </c>
      <c r="K15" s="35">
        <f t="shared" si="0"/>
        <v>4.743416490252569</v>
      </c>
      <c r="L15" s="6">
        <v>16</v>
      </c>
    </row>
    <row r="16" spans="1:12" ht="15">
      <c r="A16" s="7">
        <v>9</v>
      </c>
      <c r="B16" s="7" t="s">
        <v>73</v>
      </c>
      <c r="C16" s="13" t="s">
        <v>74</v>
      </c>
      <c r="D16" s="7">
        <v>2000</v>
      </c>
      <c r="E16" s="7">
        <v>2</v>
      </c>
      <c r="F16" s="12" t="s">
        <v>47</v>
      </c>
      <c r="G16" s="6" t="s">
        <v>168</v>
      </c>
      <c r="H16" s="6">
        <v>5</v>
      </c>
      <c r="I16" s="6">
        <v>20</v>
      </c>
      <c r="J16" s="6">
        <v>9</v>
      </c>
      <c r="K16" s="35">
        <f t="shared" si="0"/>
        <v>6.708203932499369</v>
      </c>
      <c r="L16" s="6">
        <v>14</v>
      </c>
    </row>
    <row r="17" spans="1:12" ht="15.75" thickBot="1">
      <c r="A17" s="37">
        <v>10</v>
      </c>
      <c r="B17" s="37">
        <v>110</v>
      </c>
      <c r="C17" s="38" t="s">
        <v>69</v>
      </c>
      <c r="D17" s="37" t="s">
        <v>22</v>
      </c>
      <c r="E17" s="37">
        <v>1</v>
      </c>
      <c r="F17" s="39" t="s">
        <v>24</v>
      </c>
      <c r="G17" s="40" t="s">
        <v>174</v>
      </c>
      <c r="H17" s="40">
        <v>10</v>
      </c>
      <c r="I17" s="40">
        <v>16</v>
      </c>
      <c r="J17" s="40">
        <v>12</v>
      </c>
      <c r="K17" s="41">
        <f t="shared" si="0"/>
        <v>10.954451150103322</v>
      </c>
      <c r="L17" s="40">
        <v>14</v>
      </c>
    </row>
    <row r="18" spans="1:11" ht="15">
      <c r="A18" s="18">
        <v>11</v>
      </c>
      <c r="B18" s="18">
        <v>102</v>
      </c>
      <c r="C18" s="19" t="s">
        <v>70</v>
      </c>
      <c r="D18" s="18">
        <v>2000</v>
      </c>
      <c r="E18" s="18">
        <v>2</v>
      </c>
      <c r="F18" s="20" t="s">
        <v>15</v>
      </c>
      <c r="G18" s="18">
        <v>16</v>
      </c>
      <c r="H18" s="42">
        <v>11</v>
      </c>
      <c r="I18" s="42">
        <v>18</v>
      </c>
      <c r="J18" s="42">
        <v>11</v>
      </c>
      <c r="K18" s="43">
        <f t="shared" si="0"/>
        <v>11</v>
      </c>
    </row>
    <row r="19" spans="1:11" ht="15">
      <c r="A19" s="7">
        <v>12</v>
      </c>
      <c r="B19" s="7" t="s">
        <v>71</v>
      </c>
      <c r="C19" s="13" t="s">
        <v>72</v>
      </c>
      <c r="D19" s="7">
        <v>2000</v>
      </c>
      <c r="E19" s="7" t="s">
        <v>57</v>
      </c>
      <c r="F19" s="12" t="s">
        <v>18</v>
      </c>
      <c r="G19" s="6" t="s">
        <v>194</v>
      </c>
      <c r="H19" s="6">
        <v>14</v>
      </c>
      <c r="I19" s="6" t="s">
        <v>192</v>
      </c>
      <c r="J19" s="6">
        <v>10</v>
      </c>
      <c r="K19" s="35">
        <f t="shared" si="0"/>
        <v>11.832159566199232</v>
      </c>
    </row>
    <row r="20" spans="1:11" ht="15">
      <c r="A20" s="7">
        <v>13</v>
      </c>
      <c r="B20" s="7">
        <v>104</v>
      </c>
      <c r="C20" s="13" t="s">
        <v>77</v>
      </c>
      <c r="D20" s="7">
        <v>2000</v>
      </c>
      <c r="E20" s="7" t="s">
        <v>57</v>
      </c>
      <c r="F20" s="12" t="s">
        <v>15</v>
      </c>
      <c r="G20" s="7">
        <v>15</v>
      </c>
      <c r="H20" s="6">
        <v>12</v>
      </c>
      <c r="I20" s="6">
        <v>10</v>
      </c>
      <c r="J20" s="6">
        <v>14</v>
      </c>
      <c r="K20" s="35">
        <f t="shared" si="0"/>
        <v>12.96148139681572</v>
      </c>
    </row>
    <row r="21" spans="1:11" ht="15">
      <c r="A21" s="7">
        <v>14</v>
      </c>
      <c r="B21" s="5"/>
      <c r="C21" s="12" t="s">
        <v>76</v>
      </c>
      <c r="D21" s="6">
        <v>1999</v>
      </c>
      <c r="E21" s="6" t="s">
        <v>57</v>
      </c>
      <c r="F21" s="12" t="s">
        <v>28</v>
      </c>
      <c r="G21" s="6">
        <v>13</v>
      </c>
      <c r="H21" s="6">
        <v>13</v>
      </c>
      <c r="I21" s="6">
        <v>15</v>
      </c>
      <c r="J21" s="6">
        <v>13</v>
      </c>
      <c r="K21" s="35">
        <f t="shared" si="0"/>
        <v>13</v>
      </c>
    </row>
    <row r="22" spans="1:11" ht="15">
      <c r="A22" s="7">
        <v>15</v>
      </c>
      <c r="B22" s="5"/>
      <c r="C22" s="12" t="s">
        <v>195</v>
      </c>
      <c r="D22" s="6">
        <v>2000</v>
      </c>
      <c r="E22" s="6" t="s">
        <v>51</v>
      </c>
      <c r="F22" s="12" t="s">
        <v>28</v>
      </c>
      <c r="G22" s="6">
        <v>4</v>
      </c>
      <c r="H22" s="6">
        <v>15</v>
      </c>
      <c r="I22" s="6">
        <v>2</v>
      </c>
      <c r="J22" s="6">
        <v>15</v>
      </c>
      <c r="K22" s="35">
        <f t="shared" si="0"/>
        <v>15</v>
      </c>
    </row>
    <row r="24" ht="15">
      <c r="A24" t="s">
        <v>58</v>
      </c>
    </row>
    <row r="26" ht="15">
      <c r="A26" t="s">
        <v>59</v>
      </c>
    </row>
  </sheetData>
  <sheetProtection/>
  <mergeCells count="6">
    <mergeCell ref="L6:L7"/>
    <mergeCell ref="A1:I1"/>
    <mergeCell ref="A3:I3"/>
    <mergeCell ref="A4:I4"/>
    <mergeCell ref="A5:C5"/>
    <mergeCell ref="G6:K6"/>
  </mergeCells>
  <printOptions/>
  <pageMargins left="0.37" right="0.28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M1" sqref="M1:M16384"/>
    </sheetView>
  </sheetViews>
  <sheetFormatPr defaultColWidth="9.140625" defaultRowHeight="15"/>
  <cols>
    <col min="1" max="1" width="8.8515625" style="3" customWidth="1"/>
    <col min="2" max="2" width="7.7109375" style="0" customWidth="1"/>
    <col min="3" max="3" width="20.7109375" style="0" customWidth="1"/>
    <col min="4" max="4" width="5.7109375" style="2" customWidth="1"/>
    <col min="5" max="5" width="7.8515625" style="2" customWidth="1"/>
    <col min="6" max="6" width="25.140625" style="0" customWidth="1"/>
    <col min="7" max="7" width="9.8515625" style="0" customWidth="1"/>
    <col min="8" max="8" width="9.8515625" style="0" hidden="1" customWidth="1"/>
    <col min="9" max="9" width="9.8515625" style="0" customWidth="1"/>
    <col min="10" max="10" width="9.8515625" style="0" hidden="1" customWidth="1"/>
    <col min="11" max="11" width="9.8515625" style="0" customWidth="1"/>
    <col min="12" max="12" width="10.42187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177</v>
      </c>
      <c r="B4" s="91"/>
      <c r="C4" s="91"/>
      <c r="D4" s="91"/>
      <c r="E4" s="91"/>
      <c r="F4" s="91"/>
      <c r="G4" s="91"/>
      <c r="H4" s="91"/>
      <c r="I4" s="91"/>
    </row>
    <row r="5" spans="1:3" ht="15">
      <c r="A5" s="92" t="s">
        <v>178</v>
      </c>
      <c r="B5" s="92"/>
      <c r="C5" s="92"/>
    </row>
    <row r="6" spans="1:12" ht="15">
      <c r="A6" s="4"/>
      <c r="B6" s="4"/>
      <c r="C6" s="4"/>
      <c r="G6" s="93" t="s">
        <v>162</v>
      </c>
      <c r="H6" s="93"/>
      <c r="I6" s="93"/>
      <c r="J6" s="93"/>
      <c r="K6" s="93"/>
      <c r="L6" s="93" t="s">
        <v>163</v>
      </c>
    </row>
    <row r="7" spans="1:13" ht="15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10" t="s">
        <v>164</v>
      </c>
      <c r="H7" s="10" t="s">
        <v>165</v>
      </c>
      <c r="I7" s="10" t="s">
        <v>166</v>
      </c>
      <c r="J7" s="10" t="s">
        <v>165</v>
      </c>
      <c r="K7" s="10" t="s">
        <v>167</v>
      </c>
      <c r="L7" s="93"/>
      <c r="M7" s="34"/>
    </row>
    <row r="8" spans="1:13" ht="15" customHeight="1">
      <c r="A8" s="7">
        <v>1</v>
      </c>
      <c r="B8" s="7" t="s">
        <v>79</v>
      </c>
      <c r="C8" s="21" t="s">
        <v>80</v>
      </c>
      <c r="D8" s="7">
        <v>2001</v>
      </c>
      <c r="E8" s="22">
        <v>2</v>
      </c>
      <c r="F8" s="12" t="s">
        <v>18</v>
      </c>
      <c r="G8" s="6" t="s">
        <v>168</v>
      </c>
      <c r="H8" s="6">
        <f aca="true" t="shared" si="0" ref="H8:H21">120/15</f>
        <v>8</v>
      </c>
      <c r="I8" s="6" t="s">
        <v>168</v>
      </c>
      <c r="J8" s="6">
        <v>8.5</v>
      </c>
      <c r="K8" s="35">
        <f aca="true" t="shared" si="1" ref="K8:K40">SQRT(H8*J8)</f>
        <v>8.246211251235321</v>
      </c>
      <c r="L8" s="6" t="s">
        <v>168</v>
      </c>
      <c r="M8" s="36"/>
    </row>
    <row r="9" spans="1:12" ht="15" customHeight="1">
      <c r="A9" s="7">
        <v>2</v>
      </c>
      <c r="B9" s="7" t="s">
        <v>81</v>
      </c>
      <c r="C9" s="21" t="s">
        <v>82</v>
      </c>
      <c r="D9" s="7">
        <v>2001</v>
      </c>
      <c r="E9" s="22">
        <v>2</v>
      </c>
      <c r="F9" s="12" t="s">
        <v>47</v>
      </c>
      <c r="G9" s="6" t="s">
        <v>168</v>
      </c>
      <c r="H9" s="6">
        <f t="shared" si="0"/>
        <v>8</v>
      </c>
      <c r="I9" s="6" t="s">
        <v>168</v>
      </c>
      <c r="J9" s="6">
        <v>8.5</v>
      </c>
      <c r="K9" s="35">
        <f t="shared" si="1"/>
        <v>8.246211251235321</v>
      </c>
      <c r="L9" s="6" t="s">
        <v>174</v>
      </c>
    </row>
    <row r="10" spans="1:12" ht="15" customHeight="1" thickBot="1">
      <c r="A10" s="37">
        <v>3</v>
      </c>
      <c r="B10" s="44" t="s">
        <v>179</v>
      </c>
      <c r="C10" s="45" t="s">
        <v>180</v>
      </c>
      <c r="D10" s="46">
        <v>2001</v>
      </c>
      <c r="E10" s="47">
        <v>3</v>
      </c>
      <c r="F10" s="39" t="s">
        <v>28</v>
      </c>
      <c r="G10" s="40" t="s">
        <v>168</v>
      </c>
      <c r="H10" s="40">
        <f t="shared" si="0"/>
        <v>8</v>
      </c>
      <c r="I10" s="40" t="s">
        <v>168</v>
      </c>
      <c r="J10" s="40">
        <v>8.5</v>
      </c>
      <c r="K10" s="41">
        <f t="shared" si="1"/>
        <v>8.246211251235321</v>
      </c>
      <c r="L10" s="40" t="s">
        <v>181</v>
      </c>
    </row>
    <row r="11" spans="1:12" ht="15" customHeight="1">
      <c r="A11" s="18">
        <v>4</v>
      </c>
      <c r="B11" s="48" t="s">
        <v>91</v>
      </c>
      <c r="C11" s="49" t="s">
        <v>92</v>
      </c>
      <c r="D11" s="50">
        <v>2001</v>
      </c>
      <c r="E11" s="51" t="s">
        <v>57</v>
      </c>
      <c r="F11" s="20" t="s">
        <v>28</v>
      </c>
      <c r="G11" s="42" t="s">
        <v>168</v>
      </c>
      <c r="H11" s="42">
        <f t="shared" si="0"/>
        <v>8</v>
      </c>
      <c r="I11" s="42" t="s">
        <v>168</v>
      </c>
      <c r="J11" s="42">
        <v>8.5</v>
      </c>
      <c r="K11" s="43">
        <f t="shared" si="1"/>
        <v>8.246211251235321</v>
      </c>
      <c r="L11" s="42">
        <v>15</v>
      </c>
    </row>
    <row r="12" spans="1:12" ht="15" customHeight="1">
      <c r="A12" s="7">
        <v>5</v>
      </c>
      <c r="B12" s="7">
        <v>150</v>
      </c>
      <c r="C12" s="13" t="s">
        <v>93</v>
      </c>
      <c r="D12" s="7">
        <v>2003</v>
      </c>
      <c r="E12" s="22">
        <v>3</v>
      </c>
      <c r="F12" s="13" t="s">
        <v>47</v>
      </c>
      <c r="G12" s="6" t="s">
        <v>168</v>
      </c>
      <c r="H12" s="6">
        <f t="shared" si="0"/>
        <v>8</v>
      </c>
      <c r="I12" s="6" t="s">
        <v>168</v>
      </c>
      <c r="J12" s="6">
        <v>8.5</v>
      </c>
      <c r="K12" s="35">
        <f t="shared" si="1"/>
        <v>8.246211251235321</v>
      </c>
      <c r="L12" s="6" t="s">
        <v>182</v>
      </c>
    </row>
    <row r="13" spans="1:12" ht="15" customHeight="1">
      <c r="A13" s="7">
        <v>5</v>
      </c>
      <c r="B13" s="7">
        <v>167</v>
      </c>
      <c r="C13" s="21" t="s">
        <v>104</v>
      </c>
      <c r="D13" s="7">
        <v>2002</v>
      </c>
      <c r="E13" s="22">
        <v>3</v>
      </c>
      <c r="F13" s="12" t="s">
        <v>28</v>
      </c>
      <c r="G13" s="6" t="s">
        <v>168</v>
      </c>
      <c r="H13" s="6">
        <f t="shared" si="0"/>
        <v>8</v>
      </c>
      <c r="I13" s="6" t="s">
        <v>168</v>
      </c>
      <c r="J13" s="6">
        <v>8.5</v>
      </c>
      <c r="K13" s="35">
        <f t="shared" si="1"/>
        <v>8.246211251235321</v>
      </c>
      <c r="L13" s="6" t="s">
        <v>182</v>
      </c>
    </row>
    <row r="14" spans="1:12" ht="15" customHeight="1">
      <c r="A14" s="7">
        <v>5</v>
      </c>
      <c r="B14" s="7">
        <v>166</v>
      </c>
      <c r="C14" s="21" t="s">
        <v>83</v>
      </c>
      <c r="D14" s="7">
        <v>2001</v>
      </c>
      <c r="E14" s="22">
        <v>2</v>
      </c>
      <c r="F14" s="12" t="s">
        <v>28</v>
      </c>
      <c r="G14" s="6" t="s">
        <v>168</v>
      </c>
      <c r="H14" s="6">
        <f t="shared" si="0"/>
        <v>8</v>
      </c>
      <c r="I14" s="6" t="s">
        <v>168</v>
      </c>
      <c r="J14" s="6">
        <v>8.5</v>
      </c>
      <c r="K14" s="35">
        <f t="shared" si="1"/>
        <v>8.246211251235321</v>
      </c>
      <c r="L14" s="6" t="s">
        <v>182</v>
      </c>
    </row>
    <row r="15" spans="1:12" ht="15" customHeight="1">
      <c r="A15" s="7">
        <v>8</v>
      </c>
      <c r="B15" s="7" t="s">
        <v>89</v>
      </c>
      <c r="C15" s="21" t="s">
        <v>90</v>
      </c>
      <c r="D15" s="7">
        <v>2003</v>
      </c>
      <c r="E15" s="7">
        <v>3</v>
      </c>
      <c r="F15" s="20" t="s">
        <v>18</v>
      </c>
      <c r="G15" s="6" t="s">
        <v>168</v>
      </c>
      <c r="H15" s="6">
        <f t="shared" si="0"/>
        <v>8</v>
      </c>
      <c r="I15" s="6" t="s">
        <v>168</v>
      </c>
      <c r="J15" s="6">
        <v>8.5</v>
      </c>
      <c r="K15" s="35">
        <f t="shared" si="1"/>
        <v>8.246211251235321</v>
      </c>
      <c r="L15" s="6">
        <v>10</v>
      </c>
    </row>
    <row r="16" spans="1:12" ht="15" customHeight="1">
      <c r="A16" s="7">
        <v>8</v>
      </c>
      <c r="B16" s="7" t="s">
        <v>86</v>
      </c>
      <c r="C16" s="21" t="s">
        <v>87</v>
      </c>
      <c r="D16" s="7">
        <v>2002</v>
      </c>
      <c r="E16" s="7">
        <v>3</v>
      </c>
      <c r="F16" s="12" t="s">
        <v>18</v>
      </c>
      <c r="G16" s="6" t="s">
        <v>168</v>
      </c>
      <c r="H16" s="6">
        <f t="shared" si="0"/>
        <v>8</v>
      </c>
      <c r="I16" s="6" t="s">
        <v>168</v>
      </c>
      <c r="J16" s="6">
        <v>8.5</v>
      </c>
      <c r="K16" s="35">
        <f t="shared" si="1"/>
        <v>8.246211251235321</v>
      </c>
      <c r="L16" s="6">
        <v>10</v>
      </c>
    </row>
    <row r="17" spans="1:12" ht="15" customHeight="1">
      <c r="A17" s="7">
        <v>8</v>
      </c>
      <c r="B17" s="7" t="s">
        <v>84</v>
      </c>
      <c r="C17" s="21" t="s">
        <v>85</v>
      </c>
      <c r="D17" s="7">
        <v>2001</v>
      </c>
      <c r="E17" s="7" t="s">
        <v>57</v>
      </c>
      <c r="F17" s="12" t="s">
        <v>18</v>
      </c>
      <c r="G17" s="6" t="s">
        <v>168</v>
      </c>
      <c r="H17" s="6">
        <f t="shared" si="0"/>
        <v>8</v>
      </c>
      <c r="I17" s="6" t="s">
        <v>168</v>
      </c>
      <c r="J17" s="6">
        <v>8.5</v>
      </c>
      <c r="K17" s="35">
        <f t="shared" si="1"/>
        <v>8.246211251235321</v>
      </c>
      <c r="L17" s="6">
        <v>10</v>
      </c>
    </row>
    <row r="18" spans="1:12" ht="15" customHeight="1">
      <c r="A18" s="7">
        <v>8</v>
      </c>
      <c r="B18" s="7">
        <v>154</v>
      </c>
      <c r="C18" s="21" t="s">
        <v>88</v>
      </c>
      <c r="D18" s="7">
        <v>2002</v>
      </c>
      <c r="E18" s="7">
        <v>3</v>
      </c>
      <c r="F18" s="12" t="s">
        <v>15</v>
      </c>
      <c r="G18" s="6" t="s">
        <v>168</v>
      </c>
      <c r="H18" s="6">
        <f t="shared" si="0"/>
        <v>8</v>
      </c>
      <c r="I18" s="6" t="s">
        <v>168</v>
      </c>
      <c r="J18" s="6">
        <v>8.5</v>
      </c>
      <c r="K18" s="35">
        <f t="shared" si="1"/>
        <v>8.246211251235321</v>
      </c>
      <c r="L18" s="6">
        <v>10</v>
      </c>
    </row>
    <row r="19" spans="1:12" ht="15" customHeight="1">
      <c r="A19" s="7">
        <v>8</v>
      </c>
      <c r="B19" s="7">
        <v>171</v>
      </c>
      <c r="C19" s="21" t="s">
        <v>94</v>
      </c>
      <c r="D19" s="7">
        <v>2002</v>
      </c>
      <c r="E19" s="7">
        <v>3</v>
      </c>
      <c r="F19" s="12" t="s">
        <v>38</v>
      </c>
      <c r="G19" s="6" t="s">
        <v>168</v>
      </c>
      <c r="H19" s="6">
        <f t="shared" si="0"/>
        <v>8</v>
      </c>
      <c r="I19" s="6" t="s">
        <v>168</v>
      </c>
      <c r="J19" s="6">
        <v>8.5</v>
      </c>
      <c r="K19" s="35">
        <f t="shared" si="1"/>
        <v>8.246211251235321</v>
      </c>
      <c r="L19" s="6">
        <v>10</v>
      </c>
    </row>
    <row r="20" spans="1:12" ht="15" customHeight="1">
      <c r="A20" s="7">
        <v>13</v>
      </c>
      <c r="B20" s="24" t="s">
        <v>102</v>
      </c>
      <c r="C20" s="25" t="s">
        <v>103</v>
      </c>
      <c r="D20" s="26">
        <v>2003</v>
      </c>
      <c r="E20" s="52">
        <v>3</v>
      </c>
      <c r="F20" s="12" t="s">
        <v>28</v>
      </c>
      <c r="G20" s="6" t="s">
        <v>168</v>
      </c>
      <c r="H20" s="6">
        <f t="shared" si="0"/>
        <v>8</v>
      </c>
      <c r="I20" s="6" t="s">
        <v>168</v>
      </c>
      <c r="J20" s="6">
        <v>8.5</v>
      </c>
      <c r="K20" s="35">
        <f t="shared" si="1"/>
        <v>8.246211251235321</v>
      </c>
      <c r="L20" s="6" t="s">
        <v>183</v>
      </c>
    </row>
    <row r="21" spans="1:12" ht="15" customHeight="1" thickBot="1">
      <c r="A21" s="37">
        <v>14</v>
      </c>
      <c r="B21" s="44" t="s">
        <v>100</v>
      </c>
      <c r="C21" s="45" t="s">
        <v>101</v>
      </c>
      <c r="D21" s="46">
        <v>2001</v>
      </c>
      <c r="E21" s="46">
        <v>3</v>
      </c>
      <c r="F21" s="39" t="s">
        <v>28</v>
      </c>
      <c r="G21" s="40" t="s">
        <v>168</v>
      </c>
      <c r="H21" s="40">
        <f t="shared" si="0"/>
        <v>8</v>
      </c>
      <c r="I21" s="40" t="s">
        <v>168</v>
      </c>
      <c r="J21" s="40">
        <v>8.5</v>
      </c>
      <c r="K21" s="41">
        <f t="shared" si="1"/>
        <v>8.246211251235321</v>
      </c>
      <c r="L21" s="40">
        <v>9</v>
      </c>
    </row>
    <row r="22" spans="1:11" ht="15">
      <c r="A22" s="18">
        <v>15</v>
      </c>
      <c r="B22" s="18">
        <v>158</v>
      </c>
      <c r="C22" s="19" t="s">
        <v>99</v>
      </c>
      <c r="D22" s="18">
        <v>2002</v>
      </c>
      <c r="E22" s="18">
        <v>3</v>
      </c>
      <c r="F22" s="19" t="s">
        <v>47</v>
      </c>
      <c r="G22" s="42" t="s">
        <v>181</v>
      </c>
      <c r="H22" s="42">
        <v>17</v>
      </c>
      <c r="I22" s="42" t="s">
        <v>168</v>
      </c>
      <c r="J22" s="42">
        <v>8.5</v>
      </c>
      <c r="K22" s="43">
        <f t="shared" si="1"/>
        <v>12.020815280171307</v>
      </c>
    </row>
    <row r="23" spans="1:11" ht="15">
      <c r="A23" s="7">
        <v>16</v>
      </c>
      <c r="B23" s="7">
        <v>173</v>
      </c>
      <c r="C23" s="21" t="s">
        <v>95</v>
      </c>
      <c r="D23" s="7" t="s">
        <v>96</v>
      </c>
      <c r="E23" s="7">
        <v>3</v>
      </c>
      <c r="F23" s="12" t="s">
        <v>24</v>
      </c>
      <c r="G23" s="7">
        <v>21</v>
      </c>
      <c r="H23" s="6">
        <v>18</v>
      </c>
      <c r="I23" s="6" t="s">
        <v>168</v>
      </c>
      <c r="J23" s="6">
        <v>8.5</v>
      </c>
      <c r="K23" s="35">
        <f t="shared" si="1"/>
        <v>12.36931687685298</v>
      </c>
    </row>
    <row r="24" spans="1:11" ht="15">
      <c r="A24" s="7">
        <v>17</v>
      </c>
      <c r="B24" s="27"/>
      <c r="C24" s="28" t="s">
        <v>97</v>
      </c>
      <c r="D24" s="6">
        <v>2001</v>
      </c>
      <c r="E24" s="6">
        <v>3</v>
      </c>
      <c r="F24" s="12" t="s">
        <v>28</v>
      </c>
      <c r="G24" s="6" t="s">
        <v>168</v>
      </c>
      <c r="H24" s="6">
        <f>120/15</f>
        <v>8</v>
      </c>
      <c r="I24" s="6">
        <v>14</v>
      </c>
      <c r="J24" s="6">
        <v>23.5</v>
      </c>
      <c r="K24" s="35">
        <f t="shared" si="1"/>
        <v>13.711309200802088</v>
      </c>
    </row>
    <row r="25" spans="1:11" ht="15">
      <c r="A25" s="7">
        <v>18</v>
      </c>
      <c r="B25" s="24"/>
      <c r="C25" s="21" t="s">
        <v>105</v>
      </c>
      <c r="D25" s="7">
        <v>2001</v>
      </c>
      <c r="E25" s="7">
        <v>3</v>
      </c>
      <c r="F25" s="12" t="s">
        <v>28</v>
      </c>
      <c r="G25" s="6">
        <v>15</v>
      </c>
      <c r="H25" s="6">
        <f>82/4</f>
        <v>20.5</v>
      </c>
      <c r="I25" s="6">
        <v>22</v>
      </c>
      <c r="J25" s="6">
        <v>18</v>
      </c>
      <c r="K25" s="35">
        <f t="shared" si="1"/>
        <v>19.209372712298546</v>
      </c>
    </row>
    <row r="26" spans="1:11" ht="15">
      <c r="A26" s="7">
        <v>19</v>
      </c>
      <c r="B26" s="7">
        <v>157</v>
      </c>
      <c r="C26" s="21" t="s">
        <v>98</v>
      </c>
      <c r="D26" s="7">
        <v>2002</v>
      </c>
      <c r="E26" s="7" t="s">
        <v>51</v>
      </c>
      <c r="F26" s="12" t="s">
        <v>15</v>
      </c>
      <c r="G26" s="7">
        <v>25</v>
      </c>
      <c r="H26" s="6">
        <v>16</v>
      </c>
      <c r="I26" s="6">
        <v>14</v>
      </c>
      <c r="J26" s="6">
        <v>23.5</v>
      </c>
      <c r="K26" s="35">
        <f t="shared" si="1"/>
        <v>19.390719429665317</v>
      </c>
    </row>
    <row r="27" spans="1:11" ht="15">
      <c r="A27" s="7">
        <v>20</v>
      </c>
      <c r="B27" s="7">
        <v>152</v>
      </c>
      <c r="C27" s="21" t="s">
        <v>109</v>
      </c>
      <c r="D27" s="7">
        <v>2001</v>
      </c>
      <c r="E27" s="7" t="s">
        <v>110</v>
      </c>
      <c r="F27" s="12" t="s">
        <v>15</v>
      </c>
      <c r="G27" s="7">
        <v>15</v>
      </c>
      <c r="H27" s="6">
        <f>82/4</f>
        <v>20.5</v>
      </c>
      <c r="I27" s="6">
        <v>17</v>
      </c>
      <c r="J27" s="6">
        <v>20</v>
      </c>
      <c r="K27" s="35">
        <f t="shared" si="1"/>
        <v>20.248456731316587</v>
      </c>
    </row>
    <row r="28" spans="1:11" ht="15">
      <c r="A28" s="7">
        <v>21</v>
      </c>
      <c r="B28" s="7" t="s">
        <v>112</v>
      </c>
      <c r="C28" s="21" t="s">
        <v>113</v>
      </c>
      <c r="D28" s="7">
        <v>2004</v>
      </c>
      <c r="E28" s="7" t="s">
        <v>51</v>
      </c>
      <c r="F28" s="12" t="s">
        <v>33</v>
      </c>
      <c r="G28" s="6">
        <v>14</v>
      </c>
      <c r="H28" s="6">
        <f>102/4</f>
        <v>25.5</v>
      </c>
      <c r="I28" s="6">
        <v>23</v>
      </c>
      <c r="J28" s="6">
        <v>17</v>
      </c>
      <c r="K28" s="35">
        <f t="shared" si="1"/>
        <v>20.820662813657012</v>
      </c>
    </row>
    <row r="29" spans="1:11" ht="15">
      <c r="A29" s="7">
        <v>22</v>
      </c>
      <c r="B29" s="7">
        <v>174</v>
      </c>
      <c r="C29" s="21" t="s">
        <v>120</v>
      </c>
      <c r="D29" s="7" t="s">
        <v>121</v>
      </c>
      <c r="E29" s="7" t="s">
        <v>57</v>
      </c>
      <c r="F29" s="12" t="s">
        <v>24</v>
      </c>
      <c r="G29" s="6">
        <v>15</v>
      </c>
      <c r="H29" s="6">
        <f>82/4</f>
        <v>20.5</v>
      </c>
      <c r="I29" s="6">
        <v>14</v>
      </c>
      <c r="J29" s="6">
        <v>23.5</v>
      </c>
      <c r="K29" s="35">
        <f t="shared" si="1"/>
        <v>21.94880406764797</v>
      </c>
    </row>
    <row r="30" spans="1:11" ht="15">
      <c r="A30" s="7">
        <v>23</v>
      </c>
      <c r="B30" s="7">
        <v>168</v>
      </c>
      <c r="C30" s="21" t="s">
        <v>111</v>
      </c>
      <c r="D30" s="7">
        <v>2003</v>
      </c>
      <c r="E30" s="6" t="s">
        <v>51</v>
      </c>
      <c r="F30" s="12" t="s">
        <v>28</v>
      </c>
      <c r="G30" s="6">
        <v>14</v>
      </c>
      <c r="H30" s="6">
        <f>102/4</f>
        <v>25.5</v>
      </c>
      <c r="I30" s="6">
        <v>19</v>
      </c>
      <c r="J30" s="6">
        <v>19</v>
      </c>
      <c r="K30" s="35">
        <f t="shared" si="1"/>
        <v>22.01136070305514</v>
      </c>
    </row>
    <row r="31" spans="1:11" ht="15">
      <c r="A31" s="7">
        <v>24</v>
      </c>
      <c r="B31" s="7">
        <v>172</v>
      </c>
      <c r="C31" s="21" t="s">
        <v>106</v>
      </c>
      <c r="D31" s="7">
        <v>2001</v>
      </c>
      <c r="E31" s="7" t="s">
        <v>57</v>
      </c>
      <c r="F31" s="12" t="s">
        <v>38</v>
      </c>
      <c r="G31" s="7">
        <v>15</v>
      </c>
      <c r="H31" s="6">
        <f>82/4</f>
        <v>20.5</v>
      </c>
      <c r="I31" s="6">
        <v>13</v>
      </c>
      <c r="J31" s="6">
        <v>28</v>
      </c>
      <c r="K31" s="35">
        <f t="shared" si="1"/>
        <v>23.958297101421877</v>
      </c>
    </row>
    <row r="32" spans="1:11" ht="15">
      <c r="A32" s="7">
        <v>25</v>
      </c>
      <c r="B32" s="24" t="s">
        <v>107</v>
      </c>
      <c r="C32" s="25" t="s">
        <v>108</v>
      </c>
      <c r="D32" s="26">
        <v>2001</v>
      </c>
      <c r="E32" s="26">
        <v>3</v>
      </c>
      <c r="F32" s="12" t="s">
        <v>28</v>
      </c>
      <c r="G32" s="6">
        <v>14</v>
      </c>
      <c r="H32" s="6">
        <f>102/4</f>
        <v>25.5</v>
      </c>
      <c r="I32" s="6">
        <v>14</v>
      </c>
      <c r="J32" s="6">
        <v>23.5</v>
      </c>
      <c r="K32" s="35">
        <f t="shared" si="1"/>
        <v>24.479583329787296</v>
      </c>
    </row>
    <row r="33" spans="1:11" ht="15">
      <c r="A33" s="7">
        <v>26</v>
      </c>
      <c r="B33" s="7">
        <v>175</v>
      </c>
      <c r="C33" s="21" t="s">
        <v>118</v>
      </c>
      <c r="D33" s="7" t="s">
        <v>119</v>
      </c>
      <c r="E33" s="7" t="s">
        <v>110</v>
      </c>
      <c r="F33" s="12" t="s">
        <v>24</v>
      </c>
      <c r="G33" s="6">
        <v>14</v>
      </c>
      <c r="H33" s="6">
        <f>102/4</f>
        <v>25.5</v>
      </c>
      <c r="I33" s="6">
        <v>13</v>
      </c>
      <c r="J33" s="6">
        <v>28</v>
      </c>
      <c r="K33" s="35">
        <f t="shared" si="1"/>
        <v>26.720778431774775</v>
      </c>
    </row>
    <row r="34" spans="1:11" ht="15">
      <c r="A34" s="7">
        <v>27</v>
      </c>
      <c r="B34" s="7">
        <v>155</v>
      </c>
      <c r="C34" s="21" t="s">
        <v>117</v>
      </c>
      <c r="D34" s="7">
        <v>2003</v>
      </c>
      <c r="E34" s="7" t="s">
        <v>57</v>
      </c>
      <c r="F34" s="12" t="s">
        <v>15</v>
      </c>
      <c r="G34" s="6" t="s">
        <v>182</v>
      </c>
      <c r="H34" s="6">
        <v>31</v>
      </c>
      <c r="I34" s="6">
        <v>14</v>
      </c>
      <c r="J34" s="6">
        <v>23.5</v>
      </c>
      <c r="K34" s="35">
        <f t="shared" si="1"/>
        <v>26.99073915253156</v>
      </c>
    </row>
    <row r="35" spans="1:11" ht="15">
      <c r="A35" s="7">
        <v>28</v>
      </c>
      <c r="B35" s="7">
        <v>153</v>
      </c>
      <c r="C35" s="21" t="s">
        <v>114</v>
      </c>
      <c r="D35" s="7">
        <v>2001</v>
      </c>
      <c r="E35" s="7" t="s">
        <v>110</v>
      </c>
      <c r="F35" s="12" t="s">
        <v>15</v>
      </c>
      <c r="G35" s="6" t="s">
        <v>184</v>
      </c>
      <c r="H35" s="6">
        <v>23</v>
      </c>
      <c r="I35" s="6">
        <v>11</v>
      </c>
      <c r="J35" s="6">
        <v>32</v>
      </c>
      <c r="K35" s="35">
        <f t="shared" si="1"/>
        <v>27.129319932501073</v>
      </c>
    </row>
    <row r="36" spans="1:11" ht="15">
      <c r="A36" s="7">
        <v>29</v>
      </c>
      <c r="B36" s="7" t="s">
        <v>115</v>
      </c>
      <c r="C36" s="21" t="s">
        <v>116</v>
      </c>
      <c r="D36" s="7">
        <v>2002</v>
      </c>
      <c r="E36" s="7">
        <v>3</v>
      </c>
      <c r="F36" s="12" t="s">
        <v>47</v>
      </c>
      <c r="G36" s="6">
        <v>4</v>
      </c>
      <c r="H36" s="6">
        <v>32.5</v>
      </c>
      <c r="I36" s="6">
        <v>14</v>
      </c>
      <c r="J36" s="6">
        <v>23.5</v>
      </c>
      <c r="K36" s="35">
        <f t="shared" si="1"/>
        <v>27.636027210870957</v>
      </c>
    </row>
    <row r="37" spans="1:11" ht="15">
      <c r="A37" s="7">
        <v>30</v>
      </c>
      <c r="B37" s="7" t="s">
        <v>122</v>
      </c>
      <c r="C37" s="21" t="s">
        <v>123</v>
      </c>
      <c r="D37" s="7">
        <v>2004</v>
      </c>
      <c r="E37" s="7" t="s">
        <v>57</v>
      </c>
      <c r="F37" s="12" t="s">
        <v>47</v>
      </c>
      <c r="G37" s="6">
        <v>12</v>
      </c>
      <c r="H37" s="6">
        <v>28.5</v>
      </c>
      <c r="I37" s="6">
        <v>13</v>
      </c>
      <c r="J37" s="6">
        <v>28</v>
      </c>
      <c r="K37" s="35">
        <f t="shared" si="1"/>
        <v>28.24889378365107</v>
      </c>
    </row>
    <row r="38" spans="1:11" ht="15">
      <c r="A38" s="7">
        <v>31</v>
      </c>
      <c r="B38" s="7">
        <v>156</v>
      </c>
      <c r="C38" s="21" t="s">
        <v>124</v>
      </c>
      <c r="D38" s="7">
        <v>2001</v>
      </c>
      <c r="E38" s="7" t="s">
        <v>110</v>
      </c>
      <c r="F38" s="12" t="s">
        <v>15</v>
      </c>
      <c r="G38" s="6">
        <v>10.5</v>
      </c>
      <c r="H38" s="6">
        <v>30</v>
      </c>
      <c r="I38" s="6" t="s">
        <v>173</v>
      </c>
      <c r="J38" s="6">
        <v>30</v>
      </c>
      <c r="K38" s="35">
        <f t="shared" si="1"/>
        <v>30</v>
      </c>
    </row>
    <row r="39" spans="1:11" ht="15">
      <c r="A39" s="7">
        <v>32</v>
      </c>
      <c r="B39" s="7">
        <v>151</v>
      </c>
      <c r="C39" s="21" t="s">
        <v>125</v>
      </c>
      <c r="D39" s="7">
        <v>2004</v>
      </c>
      <c r="E39" s="7" t="s">
        <v>51</v>
      </c>
      <c r="F39" s="12" t="s">
        <v>15</v>
      </c>
      <c r="G39" s="6">
        <v>12</v>
      </c>
      <c r="H39" s="6">
        <v>28.5</v>
      </c>
      <c r="I39" s="6">
        <v>8</v>
      </c>
      <c r="J39" s="6">
        <v>33</v>
      </c>
      <c r="K39" s="35">
        <f t="shared" si="1"/>
        <v>30.667572450391308</v>
      </c>
    </row>
    <row r="40" spans="1:11" ht="15">
      <c r="A40" s="7">
        <v>33</v>
      </c>
      <c r="B40" s="7" t="s">
        <v>126</v>
      </c>
      <c r="C40" s="21" t="s">
        <v>127</v>
      </c>
      <c r="D40" s="7">
        <v>2004</v>
      </c>
      <c r="E40" s="7" t="s">
        <v>110</v>
      </c>
      <c r="F40" s="12" t="s">
        <v>18</v>
      </c>
      <c r="G40" s="7">
        <v>4</v>
      </c>
      <c r="H40" s="6">
        <v>32.5</v>
      </c>
      <c r="I40" s="6">
        <v>12</v>
      </c>
      <c r="J40" s="6">
        <v>31</v>
      </c>
      <c r="K40" s="35">
        <f t="shared" si="1"/>
        <v>31.741140496207755</v>
      </c>
    </row>
    <row r="42" ht="15">
      <c r="A42" t="s">
        <v>58</v>
      </c>
    </row>
    <row r="44" ht="15">
      <c r="A44" t="s">
        <v>59</v>
      </c>
    </row>
  </sheetData>
  <sheetProtection/>
  <mergeCells count="6">
    <mergeCell ref="A1:I1"/>
    <mergeCell ref="A3:I3"/>
    <mergeCell ref="A4:I4"/>
    <mergeCell ref="A5:C5"/>
    <mergeCell ref="G6:K6"/>
    <mergeCell ref="L6:L7"/>
  </mergeCells>
  <printOptions/>
  <pageMargins left="0.41" right="0.39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M1" sqref="M1:M16384"/>
    </sheetView>
  </sheetViews>
  <sheetFormatPr defaultColWidth="9.140625" defaultRowHeight="15"/>
  <cols>
    <col min="1" max="1" width="7.57421875" style="3" customWidth="1"/>
    <col min="2" max="2" width="7.7109375" style="0" customWidth="1"/>
    <col min="3" max="3" width="20.7109375" style="0" customWidth="1"/>
    <col min="4" max="4" width="5.7109375" style="2" customWidth="1"/>
    <col min="5" max="5" width="7.8515625" style="2" customWidth="1"/>
    <col min="6" max="6" width="22.140625" style="0" customWidth="1"/>
    <col min="7" max="7" width="10.00390625" style="0" customWidth="1"/>
    <col min="8" max="8" width="10.00390625" style="2" hidden="1" customWidth="1"/>
    <col min="9" max="9" width="10.00390625" style="0" customWidth="1"/>
    <col min="10" max="10" width="10.00390625" style="0" hidden="1" customWidth="1"/>
    <col min="11" max="11" width="10.00390625" style="0" customWidth="1"/>
    <col min="12" max="12" width="12.140625" style="0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1" t="s">
        <v>1</v>
      </c>
      <c r="B2" s="1"/>
      <c r="C2" s="2"/>
      <c r="F2" s="3"/>
      <c r="H2"/>
      <c r="I2" s="3" t="s">
        <v>2</v>
      </c>
    </row>
    <row r="3" spans="1:9" ht="18.75">
      <c r="A3" s="90" t="s">
        <v>3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1" t="s">
        <v>185</v>
      </c>
      <c r="B4" s="91"/>
      <c r="C4" s="91"/>
      <c r="D4" s="91"/>
      <c r="E4" s="91"/>
      <c r="F4" s="91"/>
      <c r="G4" s="91"/>
      <c r="H4" s="91"/>
      <c r="I4" s="91"/>
    </row>
    <row r="5" spans="1:3" ht="15">
      <c r="A5" s="92" t="s">
        <v>186</v>
      </c>
      <c r="B5" s="92"/>
      <c r="C5" s="92"/>
    </row>
    <row r="6" spans="1:12" ht="15">
      <c r="A6" s="29"/>
      <c r="B6" s="29"/>
      <c r="C6" s="29"/>
      <c r="G6" s="93" t="s">
        <v>162</v>
      </c>
      <c r="H6" s="93"/>
      <c r="I6" s="93"/>
      <c r="J6" s="93"/>
      <c r="K6" s="93"/>
      <c r="L6" s="93" t="s">
        <v>163</v>
      </c>
    </row>
    <row r="7" spans="1:14" ht="15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11" t="s">
        <v>10</v>
      </c>
      <c r="G7" s="10" t="s">
        <v>164</v>
      </c>
      <c r="H7" s="10" t="s">
        <v>165</v>
      </c>
      <c r="I7" s="10" t="s">
        <v>166</v>
      </c>
      <c r="J7" s="10" t="s">
        <v>165</v>
      </c>
      <c r="K7" s="10" t="s">
        <v>167</v>
      </c>
      <c r="L7" s="93"/>
      <c r="M7" s="23"/>
      <c r="N7" s="34"/>
    </row>
    <row r="8" spans="1:14" ht="15" customHeight="1">
      <c r="A8" s="7">
        <v>1</v>
      </c>
      <c r="B8" s="7" t="s">
        <v>129</v>
      </c>
      <c r="C8" s="13" t="s">
        <v>130</v>
      </c>
      <c r="D8" s="7">
        <v>2001</v>
      </c>
      <c r="E8" s="7">
        <v>2</v>
      </c>
      <c r="F8" s="12" t="s">
        <v>18</v>
      </c>
      <c r="G8" s="6" t="s">
        <v>168</v>
      </c>
      <c r="H8" s="6">
        <f aca="true" t="shared" si="0" ref="H8:H19">78/12</f>
        <v>6.5</v>
      </c>
      <c r="I8" s="27" t="s">
        <v>168</v>
      </c>
      <c r="J8" s="6">
        <v>3</v>
      </c>
      <c r="K8" s="35">
        <f aca="true" t="shared" si="1" ref="K8:K27">SQRT(H8*J8)</f>
        <v>4.415880433163924</v>
      </c>
      <c r="L8" s="6" t="s">
        <v>168</v>
      </c>
      <c r="M8" s="23"/>
      <c r="N8" s="23"/>
    </row>
    <row r="9" spans="1:12" ht="13.5" customHeight="1">
      <c r="A9" s="7">
        <v>2</v>
      </c>
      <c r="B9" s="7" t="s">
        <v>133</v>
      </c>
      <c r="C9" s="13" t="s">
        <v>134</v>
      </c>
      <c r="D9" s="7">
        <v>2001</v>
      </c>
      <c r="E9" s="7">
        <v>2</v>
      </c>
      <c r="F9" s="12" t="s">
        <v>18</v>
      </c>
      <c r="G9" s="6" t="s">
        <v>168</v>
      </c>
      <c r="H9" s="6">
        <f t="shared" si="0"/>
        <v>6.5</v>
      </c>
      <c r="I9" s="27" t="s">
        <v>168</v>
      </c>
      <c r="J9" s="6">
        <v>3</v>
      </c>
      <c r="K9" s="35">
        <f t="shared" si="1"/>
        <v>4.415880433163924</v>
      </c>
      <c r="L9" s="53">
        <v>21</v>
      </c>
    </row>
    <row r="10" spans="1:12" ht="15.75" thickBot="1">
      <c r="A10" s="37">
        <v>3</v>
      </c>
      <c r="B10" s="37">
        <v>133</v>
      </c>
      <c r="C10" s="38" t="s">
        <v>137</v>
      </c>
      <c r="D10" s="37">
        <v>2003</v>
      </c>
      <c r="E10" s="37">
        <v>3</v>
      </c>
      <c r="F10" s="39" t="s">
        <v>15</v>
      </c>
      <c r="G10" s="40" t="s">
        <v>168</v>
      </c>
      <c r="H10" s="40">
        <f t="shared" si="0"/>
        <v>6.5</v>
      </c>
      <c r="I10" s="54" t="s">
        <v>168</v>
      </c>
      <c r="J10" s="40">
        <v>3</v>
      </c>
      <c r="K10" s="41">
        <f t="shared" si="1"/>
        <v>4.415880433163924</v>
      </c>
      <c r="L10" s="55">
        <v>16</v>
      </c>
    </row>
    <row r="11" spans="1:12" ht="15">
      <c r="A11" s="18">
        <v>4</v>
      </c>
      <c r="B11" s="18" t="s">
        <v>131</v>
      </c>
      <c r="C11" s="19" t="s">
        <v>132</v>
      </c>
      <c r="D11" s="18">
        <v>2001</v>
      </c>
      <c r="E11" s="18">
        <v>2</v>
      </c>
      <c r="F11" s="20" t="s">
        <v>18</v>
      </c>
      <c r="G11" s="42" t="s">
        <v>168</v>
      </c>
      <c r="H11" s="42">
        <f t="shared" si="0"/>
        <v>6.5</v>
      </c>
      <c r="I11" s="56" t="s">
        <v>168</v>
      </c>
      <c r="J11" s="42">
        <v>3</v>
      </c>
      <c r="K11" s="43">
        <f t="shared" si="1"/>
        <v>4.415880433163924</v>
      </c>
      <c r="L11" s="57">
        <v>15</v>
      </c>
    </row>
    <row r="12" spans="1:12" ht="15">
      <c r="A12" s="7">
        <v>5</v>
      </c>
      <c r="B12" s="7" t="s">
        <v>135</v>
      </c>
      <c r="C12" s="13" t="s">
        <v>136</v>
      </c>
      <c r="D12" s="7">
        <v>2001</v>
      </c>
      <c r="E12" s="7">
        <v>3</v>
      </c>
      <c r="F12" s="12" t="s">
        <v>47</v>
      </c>
      <c r="G12" s="6" t="s">
        <v>168</v>
      </c>
      <c r="H12" s="6">
        <f t="shared" si="0"/>
        <v>6.5</v>
      </c>
      <c r="I12" s="27" t="s">
        <v>181</v>
      </c>
      <c r="J12" s="6">
        <v>8</v>
      </c>
      <c r="K12" s="35">
        <f t="shared" si="1"/>
        <v>7.211102550927978</v>
      </c>
      <c r="L12" s="53">
        <v>10</v>
      </c>
    </row>
    <row r="13" spans="1:12" ht="15">
      <c r="A13" s="7">
        <v>6</v>
      </c>
      <c r="B13" s="7" t="s">
        <v>138</v>
      </c>
      <c r="C13" s="13" t="s">
        <v>139</v>
      </c>
      <c r="D13" s="7">
        <v>2003</v>
      </c>
      <c r="E13" s="7">
        <v>3</v>
      </c>
      <c r="F13" s="12" t="s">
        <v>47</v>
      </c>
      <c r="G13" s="6" t="s">
        <v>168</v>
      </c>
      <c r="H13" s="6">
        <f t="shared" si="0"/>
        <v>6.5</v>
      </c>
      <c r="I13" s="27">
        <v>16</v>
      </c>
      <c r="J13" s="6">
        <v>11</v>
      </c>
      <c r="K13" s="35">
        <f t="shared" si="1"/>
        <v>8.455767262643882</v>
      </c>
      <c r="L13" s="53">
        <v>10</v>
      </c>
    </row>
    <row r="14" spans="1:12" ht="15">
      <c r="A14" s="7">
        <v>6</v>
      </c>
      <c r="B14" s="7">
        <v>145</v>
      </c>
      <c r="C14" s="13" t="s">
        <v>142</v>
      </c>
      <c r="D14" s="7">
        <v>2002</v>
      </c>
      <c r="E14" s="7" t="s">
        <v>57</v>
      </c>
      <c r="F14" s="12" t="s">
        <v>38</v>
      </c>
      <c r="G14" s="6" t="s">
        <v>168</v>
      </c>
      <c r="H14" s="6">
        <f t="shared" si="0"/>
        <v>6.5</v>
      </c>
      <c r="I14" s="27">
        <v>16</v>
      </c>
      <c r="J14" s="6">
        <v>11</v>
      </c>
      <c r="K14" s="35">
        <f t="shared" si="1"/>
        <v>8.455767262643882</v>
      </c>
      <c r="L14" s="6">
        <v>10</v>
      </c>
    </row>
    <row r="15" spans="1:14" ht="15">
      <c r="A15" s="7">
        <v>8</v>
      </c>
      <c r="B15" s="7">
        <v>131</v>
      </c>
      <c r="C15" s="13" t="s">
        <v>146</v>
      </c>
      <c r="D15" s="7">
        <v>2004</v>
      </c>
      <c r="E15" s="7" t="s">
        <v>110</v>
      </c>
      <c r="F15" s="12" t="s">
        <v>15</v>
      </c>
      <c r="G15" s="6" t="s">
        <v>168</v>
      </c>
      <c r="H15" s="6">
        <f t="shared" si="0"/>
        <v>6.5</v>
      </c>
      <c r="I15" s="27" t="s">
        <v>168</v>
      </c>
      <c r="J15" s="6">
        <v>3</v>
      </c>
      <c r="K15" s="35">
        <f t="shared" si="1"/>
        <v>4.415880433163924</v>
      </c>
      <c r="L15" s="6" t="s">
        <v>183</v>
      </c>
      <c r="M15" s="23"/>
      <c r="N15" s="36"/>
    </row>
    <row r="16" spans="1:12" ht="15">
      <c r="A16" s="7">
        <v>9</v>
      </c>
      <c r="B16" s="7">
        <v>147</v>
      </c>
      <c r="C16" s="13" t="s">
        <v>140</v>
      </c>
      <c r="D16" s="7" t="s">
        <v>141</v>
      </c>
      <c r="E16" s="7" t="s">
        <v>57</v>
      </c>
      <c r="F16" s="12" t="s">
        <v>24</v>
      </c>
      <c r="G16" s="6" t="s">
        <v>168</v>
      </c>
      <c r="H16" s="6">
        <f t="shared" si="0"/>
        <v>6.5</v>
      </c>
      <c r="I16" s="27">
        <v>23</v>
      </c>
      <c r="J16" s="6">
        <v>6</v>
      </c>
      <c r="K16" s="35">
        <f t="shared" si="1"/>
        <v>6.244997998398398</v>
      </c>
      <c r="L16" s="6">
        <v>9</v>
      </c>
    </row>
    <row r="17" spans="1:12" ht="15.75" thickBot="1">
      <c r="A17" s="37">
        <v>10</v>
      </c>
      <c r="B17" s="37">
        <v>136</v>
      </c>
      <c r="C17" s="38" t="s">
        <v>143</v>
      </c>
      <c r="D17" s="37">
        <v>2001</v>
      </c>
      <c r="E17" s="37">
        <v>3</v>
      </c>
      <c r="F17" s="39" t="s">
        <v>15</v>
      </c>
      <c r="G17" s="40" t="s">
        <v>168</v>
      </c>
      <c r="H17" s="40">
        <f t="shared" si="0"/>
        <v>6.5</v>
      </c>
      <c r="I17" s="54" t="s">
        <v>172</v>
      </c>
      <c r="J17" s="40">
        <v>7</v>
      </c>
      <c r="K17" s="41">
        <f t="shared" si="1"/>
        <v>6.745368781616021</v>
      </c>
      <c r="L17" s="40">
        <v>9</v>
      </c>
    </row>
    <row r="18" spans="1:11" ht="15">
      <c r="A18" s="18">
        <v>11</v>
      </c>
      <c r="B18" s="18" t="s">
        <v>150</v>
      </c>
      <c r="C18" s="19" t="s">
        <v>151</v>
      </c>
      <c r="D18" s="18">
        <v>2004</v>
      </c>
      <c r="E18" s="18" t="s">
        <v>110</v>
      </c>
      <c r="F18" s="20" t="s">
        <v>18</v>
      </c>
      <c r="G18" s="42" t="s">
        <v>168</v>
      </c>
      <c r="H18" s="42">
        <f t="shared" si="0"/>
        <v>6.5</v>
      </c>
      <c r="I18" s="56" t="s">
        <v>176</v>
      </c>
      <c r="J18" s="42">
        <v>14</v>
      </c>
      <c r="K18" s="43">
        <f t="shared" si="1"/>
        <v>9.539392014169456</v>
      </c>
    </row>
    <row r="19" spans="1:11" ht="15">
      <c r="A19" s="7">
        <v>12</v>
      </c>
      <c r="B19" s="7">
        <v>134</v>
      </c>
      <c r="C19" s="13" t="s">
        <v>144</v>
      </c>
      <c r="D19" s="7">
        <v>2003</v>
      </c>
      <c r="E19" s="7" t="s">
        <v>110</v>
      </c>
      <c r="F19" s="12" t="s">
        <v>15</v>
      </c>
      <c r="G19" s="6" t="s">
        <v>168</v>
      </c>
      <c r="H19" s="6">
        <f t="shared" si="0"/>
        <v>6.5</v>
      </c>
      <c r="I19" s="27" t="s">
        <v>187</v>
      </c>
      <c r="J19" s="6">
        <v>17.5</v>
      </c>
      <c r="K19" s="35">
        <f t="shared" si="1"/>
        <v>10.665364503850771</v>
      </c>
    </row>
    <row r="20" spans="1:11" ht="15">
      <c r="A20" s="7">
        <v>13</v>
      </c>
      <c r="B20" s="15">
        <v>103</v>
      </c>
      <c r="C20" s="12" t="s">
        <v>145</v>
      </c>
      <c r="D20" s="6">
        <v>2001</v>
      </c>
      <c r="E20" s="6" t="s">
        <v>110</v>
      </c>
      <c r="F20" s="12" t="s">
        <v>28</v>
      </c>
      <c r="G20" s="6">
        <v>23</v>
      </c>
      <c r="H20" s="6">
        <v>13</v>
      </c>
      <c r="I20" s="27">
        <v>16</v>
      </c>
      <c r="J20" s="6">
        <v>11</v>
      </c>
      <c r="K20" s="35">
        <f t="shared" si="1"/>
        <v>11.958260743101398</v>
      </c>
    </row>
    <row r="21" spans="1:11" ht="12.75" customHeight="1">
      <c r="A21" s="7">
        <v>14</v>
      </c>
      <c r="B21" s="7">
        <v>146</v>
      </c>
      <c r="C21" s="13" t="s">
        <v>149</v>
      </c>
      <c r="D21" s="7">
        <v>2002</v>
      </c>
      <c r="E21" s="7" t="s">
        <v>110</v>
      </c>
      <c r="F21" s="12" t="s">
        <v>38</v>
      </c>
      <c r="G21" s="6">
        <v>19</v>
      </c>
      <c r="H21" s="6">
        <v>14</v>
      </c>
      <c r="I21" s="27">
        <v>16</v>
      </c>
      <c r="J21" s="6">
        <v>11</v>
      </c>
      <c r="K21" s="35">
        <f t="shared" si="1"/>
        <v>12.409673645990857</v>
      </c>
    </row>
    <row r="22" spans="1:11" ht="15">
      <c r="A22" s="7">
        <v>15</v>
      </c>
      <c r="B22" s="7">
        <v>148</v>
      </c>
      <c r="C22" s="13" t="s">
        <v>155</v>
      </c>
      <c r="D22" s="7" t="s">
        <v>96</v>
      </c>
      <c r="E22" s="7">
        <v>3</v>
      </c>
      <c r="F22" s="12" t="s">
        <v>24</v>
      </c>
      <c r="G22" s="6" t="s">
        <v>184</v>
      </c>
      <c r="H22" s="6">
        <v>17</v>
      </c>
      <c r="I22" s="27">
        <v>16</v>
      </c>
      <c r="J22" s="6">
        <v>11</v>
      </c>
      <c r="K22" s="35">
        <f t="shared" si="1"/>
        <v>13.674794331177344</v>
      </c>
    </row>
    <row r="23" spans="1:14" ht="15">
      <c r="A23" s="7">
        <v>16</v>
      </c>
      <c r="B23" s="7">
        <v>132</v>
      </c>
      <c r="C23" s="13" t="s">
        <v>148</v>
      </c>
      <c r="D23" s="7">
        <v>2002</v>
      </c>
      <c r="E23" s="7" t="s">
        <v>110</v>
      </c>
      <c r="F23" s="12" t="s">
        <v>15</v>
      </c>
      <c r="G23" s="7">
        <v>15</v>
      </c>
      <c r="H23" s="6">
        <v>16</v>
      </c>
      <c r="I23" s="27">
        <v>10</v>
      </c>
      <c r="J23" s="6">
        <v>16</v>
      </c>
      <c r="K23" s="35">
        <f t="shared" si="1"/>
        <v>16</v>
      </c>
      <c r="N23" s="3"/>
    </row>
    <row r="24" spans="1:11" ht="15">
      <c r="A24" s="7">
        <v>17</v>
      </c>
      <c r="B24" s="7">
        <v>138</v>
      </c>
      <c r="C24" s="13" t="s">
        <v>154</v>
      </c>
      <c r="D24" s="7">
        <v>2001</v>
      </c>
      <c r="E24" s="7" t="s">
        <v>51</v>
      </c>
      <c r="F24" s="12" t="s">
        <v>15</v>
      </c>
      <c r="G24" s="6">
        <v>18</v>
      </c>
      <c r="H24" s="6">
        <v>15</v>
      </c>
      <c r="I24" s="27">
        <v>4</v>
      </c>
      <c r="J24" s="6">
        <v>19</v>
      </c>
      <c r="K24" s="35">
        <f t="shared" si="1"/>
        <v>16.881943016134134</v>
      </c>
    </row>
    <row r="25" spans="1:11" ht="15">
      <c r="A25" s="7">
        <v>18</v>
      </c>
      <c r="B25" s="7">
        <v>135</v>
      </c>
      <c r="C25" s="13" t="s">
        <v>156</v>
      </c>
      <c r="D25" s="7">
        <v>2004</v>
      </c>
      <c r="E25" s="7" t="s">
        <v>51</v>
      </c>
      <c r="F25" s="12" t="s">
        <v>15</v>
      </c>
      <c r="G25" s="6">
        <v>10</v>
      </c>
      <c r="H25" s="6">
        <v>19.5</v>
      </c>
      <c r="I25" s="27">
        <v>13</v>
      </c>
      <c r="J25" s="6">
        <v>15</v>
      </c>
      <c r="K25" s="35">
        <f t="shared" si="1"/>
        <v>17.10263137648707</v>
      </c>
    </row>
    <row r="26" spans="1:11" ht="15">
      <c r="A26" s="7">
        <v>19</v>
      </c>
      <c r="B26" s="7" t="s">
        <v>152</v>
      </c>
      <c r="C26" s="13" t="s">
        <v>153</v>
      </c>
      <c r="D26" s="7">
        <v>2003</v>
      </c>
      <c r="E26" s="7" t="s">
        <v>57</v>
      </c>
      <c r="F26" s="12" t="s">
        <v>47</v>
      </c>
      <c r="G26" s="6">
        <v>10</v>
      </c>
      <c r="H26" s="6">
        <v>19.5</v>
      </c>
      <c r="I26" s="27" t="s">
        <v>187</v>
      </c>
      <c r="J26" s="6">
        <v>17.5</v>
      </c>
      <c r="K26" s="35">
        <f t="shared" si="1"/>
        <v>18.472953201911167</v>
      </c>
    </row>
    <row r="27" spans="1:11" ht="15">
      <c r="A27" s="7">
        <v>20</v>
      </c>
      <c r="B27" s="7">
        <v>137</v>
      </c>
      <c r="C27" s="13" t="s">
        <v>147</v>
      </c>
      <c r="D27" s="7">
        <v>2003</v>
      </c>
      <c r="E27" s="7" t="s">
        <v>57</v>
      </c>
      <c r="F27" s="12" t="s">
        <v>15</v>
      </c>
      <c r="G27" s="6">
        <v>14</v>
      </c>
      <c r="H27" s="6">
        <v>18</v>
      </c>
      <c r="I27" s="27">
        <v>2</v>
      </c>
      <c r="J27" s="6">
        <v>20</v>
      </c>
      <c r="K27" s="35">
        <f t="shared" si="1"/>
        <v>18.973665961010276</v>
      </c>
    </row>
    <row r="29" ht="15">
      <c r="A29" t="s">
        <v>58</v>
      </c>
    </row>
    <row r="31" ht="15">
      <c r="A31" t="s">
        <v>59</v>
      </c>
    </row>
  </sheetData>
  <sheetProtection/>
  <mergeCells count="6">
    <mergeCell ref="A1:I1"/>
    <mergeCell ref="A3:I3"/>
    <mergeCell ref="A4:I4"/>
    <mergeCell ref="A5:C5"/>
    <mergeCell ref="G6:K6"/>
    <mergeCell ref="L6:L7"/>
  </mergeCells>
  <printOptions/>
  <pageMargins left="0.3" right="0.3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30" sqref="A30:A32"/>
    </sheetView>
  </sheetViews>
  <sheetFormatPr defaultColWidth="9.140625" defaultRowHeight="15"/>
  <cols>
    <col min="1" max="1" width="8.00390625" style="3" customWidth="1"/>
    <col min="2" max="2" width="7.8515625" style="3" customWidth="1"/>
    <col min="3" max="3" width="22.421875" style="0" customWidth="1"/>
    <col min="4" max="4" width="5.7109375" style="2" customWidth="1"/>
    <col min="5" max="5" width="7.8515625" style="2" customWidth="1"/>
    <col min="6" max="6" width="22.140625" style="0" customWidth="1"/>
    <col min="7" max="7" width="11.7109375" style="0" customWidth="1"/>
    <col min="9" max="9" width="12.7109375" style="0" customWidth="1"/>
  </cols>
  <sheetData>
    <row r="1" spans="1:6" ht="15">
      <c r="A1" s="89" t="s">
        <v>0</v>
      </c>
      <c r="B1" s="89"/>
      <c r="C1" s="89"/>
      <c r="D1" s="89"/>
      <c r="E1" s="89"/>
      <c r="F1" s="89"/>
    </row>
    <row r="2" spans="1:7" ht="15">
      <c r="A2" s="1" t="s">
        <v>1</v>
      </c>
      <c r="B2" s="1"/>
      <c r="C2" s="2"/>
      <c r="F2" s="3"/>
      <c r="G2" s="3" t="s">
        <v>2</v>
      </c>
    </row>
    <row r="3" spans="1:6" ht="18.75">
      <c r="A3" s="90" t="s">
        <v>3</v>
      </c>
      <c r="B3" s="90"/>
      <c r="C3" s="90"/>
      <c r="D3" s="90"/>
      <c r="E3" s="90"/>
      <c r="F3" s="90"/>
    </row>
    <row r="4" spans="1:6" ht="15">
      <c r="A4" s="91" t="s">
        <v>4</v>
      </c>
      <c r="B4" s="91"/>
      <c r="C4" s="91"/>
      <c r="D4" s="91"/>
      <c r="E4" s="91"/>
      <c r="F4" s="91"/>
    </row>
    <row r="5" spans="1:3" ht="15">
      <c r="A5" s="4"/>
      <c r="B5" s="4"/>
      <c r="C5" s="4"/>
    </row>
    <row r="6" spans="1:9" ht="15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6" t="s">
        <v>11</v>
      </c>
      <c r="H6" s="9" t="s">
        <v>12</v>
      </c>
      <c r="I6" s="10" t="s">
        <v>13</v>
      </c>
    </row>
    <row r="7" spans="1:9" ht="15">
      <c r="A7" s="7">
        <v>1</v>
      </c>
      <c r="B7" s="7">
        <v>111</v>
      </c>
      <c r="C7" s="11" t="s">
        <v>14</v>
      </c>
      <c r="D7" s="7">
        <v>1999</v>
      </c>
      <c r="E7" s="7">
        <v>1</v>
      </c>
      <c r="F7" s="12" t="s">
        <v>15</v>
      </c>
      <c r="G7" s="7">
        <v>2</v>
      </c>
      <c r="H7" s="7">
        <v>2</v>
      </c>
      <c r="I7" s="6">
        <f aca="true" t="shared" si="0" ref="I7:I28">G7+H7</f>
        <v>4</v>
      </c>
    </row>
    <row r="8" spans="1:9" ht="15">
      <c r="A8" s="7">
        <v>2</v>
      </c>
      <c r="B8" s="7" t="s">
        <v>16</v>
      </c>
      <c r="C8" s="11" t="s">
        <v>17</v>
      </c>
      <c r="D8" s="7">
        <v>1999</v>
      </c>
      <c r="E8" s="7">
        <v>1</v>
      </c>
      <c r="F8" s="12" t="s">
        <v>18</v>
      </c>
      <c r="G8" s="7">
        <v>1</v>
      </c>
      <c r="H8" s="7">
        <v>4</v>
      </c>
      <c r="I8" s="6">
        <f t="shared" si="0"/>
        <v>5</v>
      </c>
    </row>
    <row r="9" spans="1:9" ht="15">
      <c r="A9" s="7">
        <v>3</v>
      </c>
      <c r="B9" s="7" t="s">
        <v>19</v>
      </c>
      <c r="C9" s="11" t="s">
        <v>20</v>
      </c>
      <c r="D9" s="7">
        <v>1999</v>
      </c>
      <c r="E9" s="7">
        <v>3</v>
      </c>
      <c r="F9" s="12" t="s">
        <v>18</v>
      </c>
      <c r="G9" s="7">
        <v>4</v>
      </c>
      <c r="H9" s="7">
        <v>3</v>
      </c>
      <c r="I9" s="6">
        <f t="shared" si="0"/>
        <v>7</v>
      </c>
    </row>
    <row r="10" spans="1:9" ht="15">
      <c r="A10" s="7">
        <v>4</v>
      </c>
      <c r="B10" s="7">
        <v>129</v>
      </c>
      <c r="C10" s="13" t="s">
        <v>21</v>
      </c>
      <c r="D10" s="7" t="s">
        <v>22</v>
      </c>
      <c r="E10" s="7" t="s">
        <v>23</v>
      </c>
      <c r="F10" s="12" t="s">
        <v>24</v>
      </c>
      <c r="G10" s="7">
        <v>6</v>
      </c>
      <c r="H10" s="7">
        <v>6</v>
      </c>
      <c r="I10" s="6">
        <f t="shared" si="0"/>
        <v>12</v>
      </c>
    </row>
    <row r="11" spans="1:9" ht="15" customHeight="1">
      <c r="A11" s="7">
        <v>5</v>
      </c>
      <c r="B11" s="7">
        <v>130</v>
      </c>
      <c r="C11" s="13" t="s">
        <v>25</v>
      </c>
      <c r="D11" s="7" t="s">
        <v>26</v>
      </c>
      <c r="E11" s="7">
        <v>1</v>
      </c>
      <c r="F11" s="12" t="s">
        <v>24</v>
      </c>
      <c r="G11" s="7">
        <v>5</v>
      </c>
      <c r="H11" s="7">
        <v>8</v>
      </c>
      <c r="I11" s="6">
        <f t="shared" si="0"/>
        <v>13</v>
      </c>
    </row>
    <row r="12" spans="1:9" ht="15">
      <c r="A12" s="7">
        <v>6</v>
      </c>
      <c r="B12" s="7">
        <v>118</v>
      </c>
      <c r="C12" s="13" t="s">
        <v>27</v>
      </c>
      <c r="D12" s="7">
        <v>1999</v>
      </c>
      <c r="E12" s="7">
        <v>2</v>
      </c>
      <c r="F12" s="12" t="s">
        <v>28</v>
      </c>
      <c r="G12" s="7">
        <v>12</v>
      </c>
      <c r="H12" s="7">
        <v>1</v>
      </c>
      <c r="I12" s="6">
        <f t="shared" si="0"/>
        <v>13</v>
      </c>
    </row>
    <row r="13" spans="1:9" ht="15">
      <c r="A13" s="7">
        <v>7</v>
      </c>
      <c r="B13" s="7" t="s">
        <v>29</v>
      </c>
      <c r="C13" s="13" t="s">
        <v>30</v>
      </c>
      <c r="D13" s="7">
        <v>2000</v>
      </c>
      <c r="E13" s="7">
        <v>2</v>
      </c>
      <c r="F13" s="12" t="s">
        <v>18</v>
      </c>
      <c r="G13" s="7">
        <v>3</v>
      </c>
      <c r="H13" s="7">
        <v>11</v>
      </c>
      <c r="I13" s="6">
        <f t="shared" si="0"/>
        <v>14</v>
      </c>
    </row>
    <row r="14" spans="1:9" ht="15">
      <c r="A14" s="7">
        <v>8</v>
      </c>
      <c r="B14" s="7" t="s">
        <v>31</v>
      </c>
      <c r="C14" s="13" t="s">
        <v>32</v>
      </c>
      <c r="D14" s="7">
        <v>1999</v>
      </c>
      <c r="E14" s="7">
        <v>3</v>
      </c>
      <c r="F14" s="12" t="s">
        <v>33</v>
      </c>
      <c r="G14" s="7">
        <v>7</v>
      </c>
      <c r="H14" s="7">
        <v>10</v>
      </c>
      <c r="I14" s="6">
        <f t="shared" si="0"/>
        <v>17</v>
      </c>
    </row>
    <row r="15" spans="1:9" ht="15">
      <c r="A15" s="7">
        <v>9</v>
      </c>
      <c r="B15" s="7" t="s">
        <v>34</v>
      </c>
      <c r="C15" s="13" t="s">
        <v>35</v>
      </c>
      <c r="D15" s="7">
        <v>2000</v>
      </c>
      <c r="E15" s="7">
        <v>3</v>
      </c>
      <c r="F15" s="12" t="s">
        <v>33</v>
      </c>
      <c r="G15" s="7">
        <v>8</v>
      </c>
      <c r="H15" s="7">
        <v>12</v>
      </c>
      <c r="I15" s="6">
        <f t="shared" si="0"/>
        <v>20</v>
      </c>
    </row>
    <row r="16" spans="1:9" ht="15">
      <c r="A16" s="7">
        <v>10</v>
      </c>
      <c r="B16" s="14"/>
      <c r="C16" s="12" t="s">
        <v>36</v>
      </c>
      <c r="D16" s="6">
        <v>1999</v>
      </c>
      <c r="E16" s="6">
        <v>2</v>
      </c>
      <c r="F16" s="12" t="s">
        <v>28</v>
      </c>
      <c r="G16" s="7">
        <v>14</v>
      </c>
      <c r="H16" s="7">
        <v>7</v>
      </c>
      <c r="I16" s="6">
        <f t="shared" si="0"/>
        <v>21</v>
      </c>
    </row>
    <row r="17" spans="1:9" ht="15">
      <c r="A17" s="7">
        <v>11</v>
      </c>
      <c r="B17" s="7">
        <v>126</v>
      </c>
      <c r="C17" s="13" t="s">
        <v>37</v>
      </c>
      <c r="D17" s="7">
        <v>2000</v>
      </c>
      <c r="E17" s="7">
        <v>2</v>
      </c>
      <c r="F17" s="12" t="s">
        <v>38</v>
      </c>
      <c r="G17" s="7">
        <v>18</v>
      </c>
      <c r="H17" s="7">
        <v>5</v>
      </c>
      <c r="I17" s="6">
        <f t="shared" si="0"/>
        <v>23</v>
      </c>
    </row>
    <row r="18" spans="1:9" ht="15">
      <c r="A18" s="7">
        <v>12</v>
      </c>
      <c r="B18" s="7" t="s">
        <v>39</v>
      </c>
      <c r="C18" s="13" t="s">
        <v>40</v>
      </c>
      <c r="D18" s="7">
        <v>1999</v>
      </c>
      <c r="E18" s="7">
        <v>3</v>
      </c>
      <c r="F18" s="12" t="s">
        <v>33</v>
      </c>
      <c r="G18" s="7">
        <v>11</v>
      </c>
      <c r="H18" s="7">
        <v>14</v>
      </c>
      <c r="I18" s="6">
        <f t="shared" si="0"/>
        <v>25</v>
      </c>
    </row>
    <row r="19" spans="1:9" ht="15">
      <c r="A19" s="7">
        <v>13</v>
      </c>
      <c r="B19" s="7" t="s">
        <v>41</v>
      </c>
      <c r="C19" s="13" t="s">
        <v>42</v>
      </c>
      <c r="D19" s="7">
        <v>2000</v>
      </c>
      <c r="E19" s="7">
        <v>3</v>
      </c>
      <c r="F19" s="12" t="s">
        <v>18</v>
      </c>
      <c r="G19" s="7">
        <v>10</v>
      </c>
      <c r="H19" s="7">
        <v>15</v>
      </c>
      <c r="I19" s="6">
        <f t="shared" si="0"/>
        <v>25</v>
      </c>
    </row>
    <row r="20" spans="1:9" ht="15">
      <c r="A20" s="7">
        <v>14</v>
      </c>
      <c r="B20" s="7">
        <v>128</v>
      </c>
      <c r="C20" s="13" t="s">
        <v>43</v>
      </c>
      <c r="D20" s="7" t="s">
        <v>22</v>
      </c>
      <c r="E20" s="7" t="s">
        <v>44</v>
      </c>
      <c r="F20" s="12" t="s">
        <v>24</v>
      </c>
      <c r="G20" s="7">
        <v>16</v>
      </c>
      <c r="H20" s="7">
        <v>9</v>
      </c>
      <c r="I20" s="6">
        <f t="shared" si="0"/>
        <v>25</v>
      </c>
    </row>
    <row r="21" spans="1:9" ht="15">
      <c r="A21" s="7">
        <v>15</v>
      </c>
      <c r="B21" s="7">
        <v>125</v>
      </c>
      <c r="C21" s="13" t="s">
        <v>45</v>
      </c>
      <c r="D21" s="7">
        <v>2000</v>
      </c>
      <c r="E21" s="7">
        <v>2</v>
      </c>
      <c r="F21" s="12" t="s">
        <v>38</v>
      </c>
      <c r="G21" s="7">
        <v>9</v>
      </c>
      <c r="H21" s="7">
        <v>17</v>
      </c>
      <c r="I21" s="6">
        <f t="shared" si="0"/>
        <v>26</v>
      </c>
    </row>
    <row r="22" spans="1:9" ht="15">
      <c r="A22" s="7">
        <v>16</v>
      </c>
      <c r="B22" s="15">
        <v>152</v>
      </c>
      <c r="C22" s="11" t="s">
        <v>46</v>
      </c>
      <c r="D22" s="7">
        <v>1999</v>
      </c>
      <c r="E22" s="7">
        <v>2</v>
      </c>
      <c r="F22" s="13" t="s">
        <v>47</v>
      </c>
      <c r="G22" s="7">
        <v>13</v>
      </c>
      <c r="H22" s="7">
        <v>16</v>
      </c>
      <c r="I22" s="6">
        <f t="shared" si="0"/>
        <v>29</v>
      </c>
    </row>
    <row r="23" spans="1:9" ht="15">
      <c r="A23" s="7">
        <v>17</v>
      </c>
      <c r="B23" s="7">
        <v>123</v>
      </c>
      <c r="C23" s="13" t="s">
        <v>48</v>
      </c>
      <c r="D23" s="7">
        <v>1999</v>
      </c>
      <c r="E23" s="7">
        <v>3</v>
      </c>
      <c r="F23" s="12" t="s">
        <v>38</v>
      </c>
      <c r="G23" s="7">
        <v>17</v>
      </c>
      <c r="H23" s="7">
        <v>13</v>
      </c>
      <c r="I23" s="6">
        <f t="shared" si="0"/>
        <v>30</v>
      </c>
    </row>
    <row r="24" spans="1:9" ht="15">
      <c r="A24" s="7">
        <v>18</v>
      </c>
      <c r="B24" s="7" t="s">
        <v>49</v>
      </c>
      <c r="C24" s="13" t="s">
        <v>50</v>
      </c>
      <c r="D24" s="7">
        <v>1999</v>
      </c>
      <c r="E24" s="7" t="s">
        <v>51</v>
      </c>
      <c r="F24" s="12" t="s">
        <v>33</v>
      </c>
      <c r="G24" s="7">
        <v>19</v>
      </c>
      <c r="H24" s="7">
        <v>18</v>
      </c>
      <c r="I24" s="6">
        <f t="shared" si="0"/>
        <v>37</v>
      </c>
    </row>
    <row r="25" spans="1:9" ht="15">
      <c r="A25" s="7">
        <v>19</v>
      </c>
      <c r="B25" s="7">
        <v>127</v>
      </c>
      <c r="C25" s="13" t="s">
        <v>52</v>
      </c>
      <c r="D25" s="7">
        <v>2000</v>
      </c>
      <c r="E25" s="7">
        <v>2</v>
      </c>
      <c r="F25" s="12" t="s">
        <v>38</v>
      </c>
      <c r="G25" s="7">
        <v>15</v>
      </c>
      <c r="H25" s="7">
        <v>22</v>
      </c>
      <c r="I25" s="6">
        <f t="shared" si="0"/>
        <v>37</v>
      </c>
    </row>
    <row r="26" spans="1:9" ht="15">
      <c r="A26" s="7">
        <v>20</v>
      </c>
      <c r="B26" s="7" t="s">
        <v>53</v>
      </c>
      <c r="C26" s="13" t="s">
        <v>54</v>
      </c>
      <c r="D26" s="7">
        <v>2000</v>
      </c>
      <c r="E26" s="7">
        <v>3</v>
      </c>
      <c r="F26" s="12" t="s">
        <v>47</v>
      </c>
      <c r="G26" s="7">
        <v>20</v>
      </c>
      <c r="H26" s="7">
        <v>19</v>
      </c>
      <c r="I26" s="6">
        <f t="shared" si="0"/>
        <v>39</v>
      </c>
    </row>
    <row r="27" spans="1:9" ht="15">
      <c r="A27" s="7">
        <v>21</v>
      </c>
      <c r="B27" s="7">
        <v>124</v>
      </c>
      <c r="C27" s="13" t="s">
        <v>55</v>
      </c>
      <c r="D27" s="7">
        <v>1999</v>
      </c>
      <c r="E27" s="7">
        <v>3</v>
      </c>
      <c r="F27" s="12" t="s">
        <v>38</v>
      </c>
      <c r="G27" s="7">
        <v>21</v>
      </c>
      <c r="H27" s="7">
        <v>20</v>
      </c>
      <c r="I27" s="6">
        <f t="shared" si="0"/>
        <v>41</v>
      </c>
    </row>
    <row r="28" spans="1:9" ht="15">
      <c r="A28" s="7">
        <v>22</v>
      </c>
      <c r="B28" s="7">
        <v>112</v>
      </c>
      <c r="C28" s="13" t="s">
        <v>56</v>
      </c>
      <c r="D28" s="7">
        <v>2000</v>
      </c>
      <c r="E28" s="7" t="s">
        <v>57</v>
      </c>
      <c r="F28" s="12" t="s">
        <v>15</v>
      </c>
      <c r="G28" s="7">
        <v>22</v>
      </c>
      <c r="H28" s="7">
        <v>21</v>
      </c>
      <c r="I28" s="6">
        <f t="shared" si="0"/>
        <v>43</v>
      </c>
    </row>
    <row r="30" ht="15">
      <c r="A30" t="s">
        <v>58</v>
      </c>
    </row>
    <row r="32" spans="1:9" s="3" customFormat="1" ht="15">
      <c r="A32" t="s">
        <v>59</v>
      </c>
      <c r="C32"/>
      <c r="D32" s="2"/>
      <c r="E32" s="2"/>
      <c r="F32"/>
      <c r="G32"/>
      <c r="H32"/>
      <c r="I32"/>
    </row>
  </sheetData>
  <sheetProtection/>
  <mergeCells count="3">
    <mergeCell ref="A1:F1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Cаша&amp;Маша</dc:creator>
  <cp:keywords/>
  <dc:description/>
  <cp:lastModifiedBy>Cаша&amp;Маша</cp:lastModifiedBy>
  <dcterms:created xsi:type="dcterms:W3CDTF">2014-01-27T13:45:46Z</dcterms:created>
  <dcterms:modified xsi:type="dcterms:W3CDTF">2014-02-02T09:54:27Z</dcterms:modified>
  <cp:category/>
  <cp:version/>
  <cp:contentType/>
  <cp:contentStatus/>
</cp:coreProperties>
</file>