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2" firstSheet="3" activeTab="13"/>
  </bookViews>
  <sheets>
    <sheet name="Труд м" sheetId="1" r:id="rId1"/>
    <sheet name="Труд ж" sheetId="2" r:id="rId2"/>
    <sheet name="Труд Юн м" sheetId="3" r:id="rId3"/>
    <sheet name="Труд Юн ж" sheetId="4" r:id="rId4"/>
    <sheet name="Скор м" sheetId="5" r:id="rId5"/>
    <sheet name="Скор ж" sheetId="6" r:id="rId6"/>
    <sheet name="Скор Юн м" sheetId="7" r:id="rId7"/>
    <sheet name="Скор Юн ж" sheetId="8" r:id="rId8"/>
    <sheet name="ИТ_С_М__СХЕМА" sheetId="9" r:id="rId9"/>
    <sheet name="ИТ_С_Ж__СХЕМА" sheetId="10" r:id="rId10"/>
    <sheet name="Боулд м" sheetId="11" r:id="rId11"/>
    <sheet name="Боулд ж" sheetId="12" r:id="rId12"/>
    <sheet name="Боулд Ст Юн" sheetId="13" r:id="rId13"/>
    <sheet name="Многоб. М" sheetId="14" r:id="rId14"/>
    <sheet name="Многоб. Ж" sheetId="15" r:id="rId15"/>
    <sheet name="Ком зач" sheetId="16" r:id="rId16"/>
  </sheets>
  <externalReferences>
    <externalReference r:id="rId19"/>
    <externalReference r:id="rId20"/>
  </externalReferences>
  <definedNames/>
  <calcPr fullCalcOnLoad="1"/>
</workbook>
</file>

<file path=xl/sharedStrings.xml><?xml version="1.0" encoding="utf-8"?>
<sst xmlns="http://schemas.openxmlformats.org/spreadsheetml/2006/main" count="5096" uniqueCount="1217">
  <si>
    <t>Чемпионат России по скалолазанию</t>
  </si>
  <si>
    <t>Екатеринбург, манеж УГТУ-УПИ</t>
  </si>
  <si>
    <t>30.04-06.05.2010 г.</t>
  </si>
  <si>
    <t>ИТОГОВЫЙ ПРОТОКОЛ РЕЗУЛЬТАТОВ</t>
  </si>
  <si>
    <t>Мужчины - ТРУДНОСТЬ</t>
  </si>
  <si>
    <t xml:space="preserve">Зам. гл. судьи по виду - Плохих О. В. (СМК) </t>
  </si>
  <si>
    <t>Место</t>
  </si>
  <si>
    <t>Фамилия, имя</t>
  </si>
  <si>
    <t>Команда</t>
  </si>
  <si>
    <t>Г. р.</t>
  </si>
  <si>
    <t>Разряд</t>
  </si>
  <si>
    <t>Трасса 1</t>
  </si>
  <si>
    <t>Трасса 2</t>
  </si>
  <si>
    <t>Рез-т квал.</t>
  </si>
  <si>
    <t>1/2
Финала</t>
  </si>
  <si>
    <t>Финал</t>
  </si>
  <si>
    <t>Баллы</t>
  </si>
  <si>
    <t>Вып.
разр</t>
  </si>
  <si>
    <t>Рез.</t>
  </si>
  <si>
    <t>Балл</t>
  </si>
  <si>
    <t>1</t>
  </si>
  <si>
    <t>Калина Александр</t>
  </si>
  <si>
    <t>ЯНАО</t>
  </si>
  <si>
    <t>МС</t>
  </si>
  <si>
    <t>9,5</t>
  </si>
  <si>
    <t>TOP</t>
  </si>
  <si>
    <t>17,5</t>
  </si>
  <si>
    <t>23</t>
  </si>
  <si>
    <t>2</t>
  </si>
  <si>
    <t>Козлов Виктор</t>
  </si>
  <si>
    <t>Красноярск. кр.</t>
  </si>
  <si>
    <t>28-</t>
  </si>
  <si>
    <t>22-</t>
  </si>
  <si>
    <t>3</t>
  </si>
  <si>
    <t>Кочетков Михаил</t>
  </si>
  <si>
    <t>Калинингр. обл.</t>
  </si>
  <si>
    <t>27+</t>
  </si>
  <si>
    <t>20-</t>
  </si>
  <si>
    <t>4</t>
  </si>
  <si>
    <t>Шарафутдинов Дмитрий</t>
  </si>
  <si>
    <t>Свердл. обл.</t>
  </si>
  <si>
    <t>ЗМС</t>
  </si>
  <si>
    <t>19-</t>
  </si>
  <si>
    <t>5</t>
  </si>
  <si>
    <t>Черников Михаил</t>
  </si>
  <si>
    <t>Воронежск. обл.</t>
  </si>
  <si>
    <t>18-</t>
  </si>
  <si>
    <t>6</t>
  </si>
  <si>
    <t>Козлов Василий</t>
  </si>
  <si>
    <t>11-</t>
  </si>
  <si>
    <t>7</t>
  </si>
  <si>
    <t>Семенов Кирилл</t>
  </si>
  <si>
    <t>КМС</t>
  </si>
  <si>
    <t>8</t>
  </si>
  <si>
    <t>Такжанов Юрий</t>
  </si>
  <si>
    <t>Ростовск. обл.</t>
  </si>
  <si>
    <t>27</t>
  </si>
  <si>
    <t>Тер-Минасян Арман</t>
  </si>
  <si>
    <t>Москва</t>
  </si>
  <si>
    <t>Рубцов Алексей</t>
  </si>
  <si>
    <t>МСМК</t>
  </si>
  <si>
    <t>Савельев Константин</t>
  </si>
  <si>
    <t>Щервянин Алексей</t>
  </si>
  <si>
    <t>26</t>
  </si>
  <si>
    <t>13</t>
  </si>
  <si>
    <t>Кауров Иван</t>
  </si>
  <si>
    <t>Санкт-Петербург</t>
  </si>
  <si>
    <t>27-</t>
  </si>
  <si>
    <t>Терентьев Сергей</t>
  </si>
  <si>
    <t>15</t>
  </si>
  <si>
    <t>Яблонский Леонид</t>
  </si>
  <si>
    <t>34,5</t>
  </si>
  <si>
    <t>25+</t>
  </si>
  <si>
    <t>16</t>
  </si>
  <si>
    <t>Гоголь Михаил</t>
  </si>
  <si>
    <t>25</t>
  </si>
  <si>
    <t>17</t>
  </si>
  <si>
    <t>Самигуллин Марат</t>
  </si>
  <si>
    <t>24</t>
  </si>
  <si>
    <t>18</t>
  </si>
  <si>
    <t>Поплавский Станислав</t>
  </si>
  <si>
    <t>23+</t>
  </si>
  <si>
    <t>19</t>
  </si>
  <si>
    <t>Сарапаев Дмитрий</t>
  </si>
  <si>
    <t>44</t>
  </si>
  <si>
    <t>20</t>
  </si>
  <si>
    <t>Рахметов Салават</t>
  </si>
  <si>
    <t>Башкортостан</t>
  </si>
  <si>
    <t>22</t>
  </si>
  <si>
    <t>21</t>
  </si>
  <si>
    <t>Николаев Александр</t>
  </si>
  <si>
    <t>50</t>
  </si>
  <si>
    <t>Новицкий Юрий</t>
  </si>
  <si>
    <t>Махаев Владимир</t>
  </si>
  <si>
    <t>38,5</t>
  </si>
  <si>
    <t>Калашников Евгений</t>
  </si>
  <si>
    <t>53</t>
  </si>
  <si>
    <t>17-</t>
  </si>
  <si>
    <t>Нигманов Зуфар</t>
  </si>
  <si>
    <t>Тюменск. обл.</t>
  </si>
  <si>
    <t>37</t>
  </si>
  <si>
    <t>Волков Глеб</t>
  </si>
  <si>
    <t>Новосиб. обл.</t>
  </si>
  <si>
    <t>16+</t>
  </si>
  <si>
    <t>Матвеенко Егор</t>
  </si>
  <si>
    <t>28</t>
  </si>
  <si>
    <t>Савельев Артём</t>
  </si>
  <si>
    <t>Челябинск. обл.</t>
  </si>
  <si>
    <t>16-</t>
  </si>
  <si>
    <t>29</t>
  </si>
  <si>
    <t>Горелов Вячеслав</t>
  </si>
  <si>
    <t>32</t>
  </si>
  <si>
    <t>30</t>
  </si>
  <si>
    <t>Скачков Егор</t>
  </si>
  <si>
    <t>19,5</t>
  </si>
  <si>
    <t>14-</t>
  </si>
  <si>
    <t>31</t>
  </si>
  <si>
    <t>Чесноков Семён</t>
  </si>
  <si>
    <t>54,5</t>
  </si>
  <si>
    <t>Борисов Кирилл</t>
  </si>
  <si>
    <t>67</t>
  </si>
  <si>
    <t>33</t>
  </si>
  <si>
    <t>Мусич Владимир</t>
  </si>
  <si>
    <t>25-</t>
  </si>
  <si>
    <t>40,5</t>
  </si>
  <si>
    <t>34</t>
  </si>
  <si>
    <t>Суюшкин Никита</t>
  </si>
  <si>
    <t>74,5</t>
  </si>
  <si>
    <t>Шоприн Александр</t>
  </si>
  <si>
    <t>Зазулин Евгений</t>
  </si>
  <si>
    <t>Донец Сергей</t>
  </si>
  <si>
    <t>80,5</t>
  </si>
  <si>
    <t>38</t>
  </si>
  <si>
    <t>Гержа Александр</t>
  </si>
  <si>
    <t>21+</t>
  </si>
  <si>
    <t>59</t>
  </si>
  <si>
    <t>39</t>
  </si>
  <si>
    <t>Воробьев Валерий</t>
  </si>
  <si>
    <t>61,5</t>
  </si>
  <si>
    <t>40</t>
  </si>
  <si>
    <t>Шагин Андрей</t>
  </si>
  <si>
    <t>93</t>
  </si>
  <si>
    <t>41</t>
  </si>
  <si>
    <t>Мухаметдинов Артем</t>
  </si>
  <si>
    <t>42,5</t>
  </si>
  <si>
    <t>42</t>
  </si>
  <si>
    <t>Степанов Александр</t>
  </si>
  <si>
    <t>45</t>
  </si>
  <si>
    <t>43</t>
  </si>
  <si>
    <t>Чудинов Павел</t>
  </si>
  <si>
    <t>Атларов Иван</t>
  </si>
  <si>
    <t>24-</t>
  </si>
  <si>
    <t>Земский Алексей</t>
  </si>
  <si>
    <t>46</t>
  </si>
  <si>
    <t>Петраков Артём</t>
  </si>
  <si>
    <t>64,5</t>
  </si>
  <si>
    <t>47</t>
  </si>
  <si>
    <t>Морозов Артём</t>
  </si>
  <si>
    <t>Кемеровск. обл.</t>
  </si>
  <si>
    <t>48</t>
  </si>
  <si>
    <t>Тимонов Вадим</t>
  </si>
  <si>
    <t>49</t>
  </si>
  <si>
    <t>Абдрахманов Сергей</t>
  </si>
  <si>
    <t>55,5</t>
  </si>
  <si>
    <t>Михеев Андрей</t>
  </si>
  <si>
    <t>Самарск. обл.</t>
  </si>
  <si>
    <t>83</t>
  </si>
  <si>
    <t>51</t>
  </si>
  <si>
    <t>Маслов Александр</t>
  </si>
  <si>
    <t>52 л</t>
  </si>
  <si>
    <t>Мотылевский Вячеслав</t>
  </si>
  <si>
    <t>61</t>
  </si>
  <si>
    <t>Асташкин Евгений</t>
  </si>
  <si>
    <t>54</t>
  </si>
  <si>
    <t>Приходько Сергей</t>
  </si>
  <si>
    <t>46,5</t>
  </si>
  <si>
    <t>55</t>
  </si>
  <si>
    <t>Марков Антон</t>
  </si>
  <si>
    <t>Иркутск. обл.</t>
  </si>
  <si>
    <t>56</t>
  </si>
  <si>
    <t>Талдыкин Дмитрий</t>
  </si>
  <si>
    <t>57</t>
  </si>
  <si>
    <t>Вайцеховский Евгений</t>
  </si>
  <si>
    <t>23-</t>
  </si>
  <si>
    <t>58</t>
  </si>
  <si>
    <t>Дементьев Максим</t>
  </si>
  <si>
    <t>18+</t>
  </si>
  <si>
    <t>76</t>
  </si>
  <si>
    <t>Томилов Максим</t>
  </si>
  <si>
    <t>Кировск. обл.</t>
  </si>
  <si>
    <t>48,5</t>
  </si>
  <si>
    <t>60</t>
  </si>
  <si>
    <t>Башкирцев Евгений</t>
  </si>
  <si>
    <t>Фазылбеков Азамат</t>
  </si>
  <si>
    <t>Гаврилов Влас</t>
  </si>
  <si>
    <t>Удмуртская Респ.</t>
  </si>
  <si>
    <t>63</t>
  </si>
  <si>
    <t>Корвель Антон</t>
  </si>
  <si>
    <t>Алтайск. кр.</t>
  </si>
  <si>
    <t>70,5</t>
  </si>
  <si>
    <t>64</t>
  </si>
  <si>
    <t>Шейко Павел</t>
  </si>
  <si>
    <t>65</t>
  </si>
  <si>
    <t>Вяткин Семён</t>
  </si>
  <si>
    <t>66</t>
  </si>
  <si>
    <t>Колтунов Владимир</t>
  </si>
  <si>
    <t>Зырянов Игорь</t>
  </si>
  <si>
    <t>68</t>
  </si>
  <si>
    <t>Внуков Роман</t>
  </si>
  <si>
    <t>79</t>
  </si>
  <si>
    <t>69</t>
  </si>
  <si>
    <t>Лужецкий Сергей</t>
  </si>
  <si>
    <t>70</t>
  </si>
  <si>
    <t>Власов Максим</t>
  </si>
  <si>
    <t>71</t>
  </si>
  <si>
    <t>Соколов Сергей</t>
  </si>
  <si>
    <t>72</t>
  </si>
  <si>
    <t>Чаюн Игорь</t>
  </si>
  <si>
    <t>86,5</t>
  </si>
  <si>
    <t>73 л</t>
  </si>
  <si>
    <t>Шелестов Павел</t>
  </si>
  <si>
    <t>74</t>
  </si>
  <si>
    <t>Лобзов Станислав</t>
  </si>
  <si>
    <t>75</t>
  </si>
  <si>
    <t>Калюжнов Антон</t>
  </si>
  <si>
    <t>14</t>
  </si>
  <si>
    <t>92</t>
  </si>
  <si>
    <t>Гаврилов Максим</t>
  </si>
  <si>
    <t>88,5</t>
  </si>
  <si>
    <t>77</t>
  </si>
  <si>
    <t>Посьмашный Богдан</t>
  </si>
  <si>
    <t>89,5</t>
  </si>
  <si>
    <t>78</t>
  </si>
  <si>
    <t>Дощинский Максим</t>
  </si>
  <si>
    <t>Томская обл.</t>
  </si>
  <si>
    <t>Волков Сергей</t>
  </si>
  <si>
    <t>86</t>
  </si>
  <si>
    <t>Чернышёв Евгений</t>
  </si>
  <si>
    <t>Пермский кр.</t>
  </si>
  <si>
    <t>81 л</t>
  </si>
  <si>
    <t>Шахов Алексей</t>
  </si>
  <si>
    <t>82</t>
  </si>
  <si>
    <t>Мокин Василий</t>
  </si>
  <si>
    <t>10+</t>
  </si>
  <si>
    <t>106</t>
  </si>
  <si>
    <t>Мусихин Виктор</t>
  </si>
  <si>
    <t>84</t>
  </si>
  <si>
    <t>Сироткин Сергей</t>
  </si>
  <si>
    <t>Костромск. обл.</t>
  </si>
  <si>
    <t>85</t>
  </si>
  <si>
    <t>Ротанин Дмитрий</t>
  </si>
  <si>
    <t>Омская обл.</t>
  </si>
  <si>
    <t>Богомолов Дмитрий</t>
  </si>
  <si>
    <t>99,5</t>
  </si>
  <si>
    <t>Мотовилов Владимир</t>
  </si>
  <si>
    <t>88</t>
  </si>
  <si>
    <t>Васильев Илья</t>
  </si>
  <si>
    <t>Дятковский Степан</t>
  </si>
  <si>
    <t>90</t>
  </si>
  <si>
    <t>Сиреканян Вагинак</t>
  </si>
  <si>
    <t>91</t>
  </si>
  <si>
    <t>Корженевский Сергей</t>
  </si>
  <si>
    <t>101</t>
  </si>
  <si>
    <t>Сидоров Григорий</t>
  </si>
  <si>
    <t>103</t>
  </si>
  <si>
    <t>Ильиных Всеволод</t>
  </si>
  <si>
    <t>6-</t>
  </si>
  <si>
    <t>117</t>
  </si>
  <si>
    <t>94 л</t>
  </si>
  <si>
    <t>Ахметов Александр</t>
  </si>
  <si>
    <t>104</t>
  </si>
  <si>
    <t>95</t>
  </si>
  <si>
    <t>Бельчиков Алексей</t>
  </si>
  <si>
    <t>12-</t>
  </si>
  <si>
    <t>96</t>
  </si>
  <si>
    <t>Трапезников Егор</t>
  </si>
  <si>
    <t>11+</t>
  </si>
  <si>
    <t>97 л</t>
  </si>
  <si>
    <t>Жердев Иван</t>
  </si>
  <si>
    <t>97</t>
  </si>
  <si>
    <t>98</t>
  </si>
  <si>
    <t>Хабибуллин Артём</t>
  </si>
  <si>
    <t>99 л</t>
  </si>
  <si>
    <t>Шелестов Константин</t>
  </si>
  <si>
    <t>7+</t>
  </si>
  <si>
    <t>113,5</t>
  </si>
  <si>
    <t>100</t>
  </si>
  <si>
    <t>Литвинов Александр</t>
  </si>
  <si>
    <t>Некрасов Сергей</t>
  </si>
  <si>
    <t>13-</t>
  </si>
  <si>
    <t>102</t>
  </si>
  <si>
    <t>Хижняков Александр</t>
  </si>
  <si>
    <t>107,5</t>
  </si>
  <si>
    <t>95,5</t>
  </si>
  <si>
    <t>Курунов Арсений</t>
  </si>
  <si>
    <t>Спицын Иван</t>
  </si>
  <si>
    <t>105</t>
  </si>
  <si>
    <t>Пинегин Алексей</t>
  </si>
  <si>
    <t>111,5</t>
  </si>
  <si>
    <t>106 л</t>
  </si>
  <si>
    <t>Тимофеев Павел</t>
  </si>
  <si>
    <t>107</t>
  </si>
  <si>
    <t>Мозырев Сергей</t>
  </si>
  <si>
    <t>119,5</t>
  </si>
  <si>
    <t>15-</t>
  </si>
  <si>
    <t>108</t>
  </si>
  <si>
    <t>Русанов Семён</t>
  </si>
  <si>
    <t>13+</t>
  </si>
  <si>
    <t>94</t>
  </si>
  <si>
    <t>109</t>
  </si>
  <si>
    <t>Абдулин Игорь</t>
  </si>
  <si>
    <t>5-</t>
  </si>
  <si>
    <t>121</t>
  </si>
  <si>
    <t>110</t>
  </si>
  <si>
    <t>Тимофеев Дмитрий</t>
  </si>
  <si>
    <t>108,5</t>
  </si>
  <si>
    <t>111</t>
  </si>
  <si>
    <t>Рогозин Виктор</t>
  </si>
  <si>
    <t>112</t>
  </si>
  <si>
    <t>Тимофеев Тимофей</t>
  </si>
  <si>
    <t>10,1</t>
  </si>
  <si>
    <t>113</t>
  </si>
  <si>
    <t>Копосов Олег</t>
  </si>
  <si>
    <t>Марьин Денис</t>
  </si>
  <si>
    <t>Гагиев Артур</t>
  </si>
  <si>
    <t>РСО-Алания</t>
  </si>
  <si>
    <t>116</t>
  </si>
  <si>
    <t>Зворыгин Максим</t>
  </si>
  <si>
    <t>117 л</t>
  </si>
  <si>
    <t>Абдулин Олег</t>
  </si>
  <si>
    <t>8-</t>
  </si>
  <si>
    <t>118</t>
  </si>
  <si>
    <t>Зайнуллин Айрат</t>
  </si>
  <si>
    <t>Татарстан</t>
  </si>
  <si>
    <t>119</t>
  </si>
  <si>
    <t>Уткин Сергей</t>
  </si>
  <si>
    <t>Чувашия</t>
  </si>
  <si>
    <t>6+</t>
  </si>
  <si>
    <t>115</t>
  </si>
  <si>
    <t>120</t>
  </si>
  <si>
    <t>Малашин Михаил</t>
  </si>
  <si>
    <t>5+</t>
  </si>
  <si>
    <t>Пермяков Виктор</t>
  </si>
  <si>
    <t>122</t>
  </si>
  <si>
    <t>Черданцев Игорь</t>
  </si>
  <si>
    <t>н/я</t>
  </si>
  <si>
    <t>122*</t>
  </si>
  <si>
    <t>Главный судья _______________Богомолов Г. К. (СМК)</t>
  </si>
  <si>
    <t>Главный секретарь ___________ Трушин А. А. (1 кат.)</t>
  </si>
  <si>
    <t>Женщины - ТРУДНОСТЬ</t>
  </si>
  <si>
    <t xml:space="preserve">Зам. гл. судьи по виду - Стенковая А. В. (1 кат) </t>
  </si>
  <si>
    <t>Супер
Финал</t>
  </si>
  <si>
    <t>Вып.разр</t>
  </si>
  <si>
    <t>Маламид Евгения</t>
  </si>
  <si>
    <t>35</t>
  </si>
  <si>
    <t>Черешнева Яна</t>
  </si>
  <si>
    <t>33-</t>
  </si>
  <si>
    <t>Фахритдинова Динара</t>
  </si>
  <si>
    <t>29+</t>
  </si>
  <si>
    <t>34-</t>
  </si>
  <si>
    <t>Галлямова Анна</t>
  </si>
  <si>
    <t>30+</t>
  </si>
  <si>
    <t>Терентьева Галина</t>
  </si>
  <si>
    <t>Бибик Ольга</t>
  </si>
  <si>
    <t>32-</t>
  </si>
  <si>
    <t>28+</t>
  </si>
  <si>
    <t>Андреева Екатерина</t>
  </si>
  <si>
    <t>30-</t>
  </si>
  <si>
    <t>Алексеева Ксения</t>
  </si>
  <si>
    <t>Калина Юлия</t>
  </si>
  <si>
    <t>Полехина Ксения</t>
  </si>
  <si>
    <t>Галлямова Надежда</t>
  </si>
  <si>
    <t>22+</t>
  </si>
  <si>
    <t>Левочкина Юлия</t>
  </si>
  <si>
    <t>Головина Валентина</t>
  </si>
  <si>
    <t>17+</t>
  </si>
  <si>
    <t>Щельникова Ольга</t>
  </si>
  <si>
    <t>26+</t>
  </si>
  <si>
    <t>Титова Наталья</t>
  </si>
  <si>
    <t>Николаева Мария</t>
  </si>
  <si>
    <t>Минаева Анна</t>
  </si>
  <si>
    <t>26-</t>
  </si>
  <si>
    <t>Головина Екатерина</t>
  </si>
  <si>
    <t>21-</t>
  </si>
  <si>
    <t>Окольничникова Светлана</t>
  </si>
  <si>
    <t>27.5-</t>
  </si>
  <si>
    <t>Кузьменко Ирина</t>
  </si>
  <si>
    <t>Степанова Наталия</t>
  </si>
  <si>
    <t>Ячник Юлия</t>
  </si>
  <si>
    <t>Шелеметьева Татьяна</t>
  </si>
  <si>
    <t>Болгова Мария</t>
  </si>
  <si>
    <t>Зайцева Юлия</t>
  </si>
  <si>
    <t>Федченко Марина</t>
  </si>
  <si>
    <t>Безбородова Наталья</t>
  </si>
  <si>
    <t>Морозкина Ольга</t>
  </si>
  <si>
    <t>Головина Александра</t>
  </si>
  <si>
    <t>Андреева Алёна</t>
  </si>
  <si>
    <t>Троепольская Юлия</t>
  </si>
  <si>
    <t>Заикина Анна</t>
  </si>
  <si>
    <t>Беломестнова Мария</t>
  </si>
  <si>
    <t>Саулевич Марина</t>
  </si>
  <si>
    <t>Шаталова Елизавета</t>
  </si>
  <si>
    <t>Данилина Анна</t>
  </si>
  <si>
    <t>Обручева Татьяна</t>
  </si>
  <si>
    <t>Шагина Любовь</t>
  </si>
  <si>
    <t>Богданова Евгения</t>
  </si>
  <si>
    <t>Валеева Евгения</t>
  </si>
  <si>
    <t>Никулина Евгения</t>
  </si>
  <si>
    <t>Евко Юлия</t>
  </si>
  <si>
    <t>Хабаровск. кр.</t>
  </si>
  <si>
    <t>14+</t>
  </si>
  <si>
    <t>Цыганова Анна</t>
  </si>
  <si>
    <t>15+</t>
  </si>
  <si>
    <t>Измайлова Алина</t>
  </si>
  <si>
    <t>Макшакова Елена</t>
  </si>
  <si>
    <t>Каплина Юлия</t>
  </si>
  <si>
    <t>Меньшикова Александра</t>
  </si>
  <si>
    <t>Боярских Екатерина</t>
  </si>
  <si>
    <t>Стрелкова Наталья</t>
  </si>
  <si>
    <t>Мирошниченко Юлия</t>
  </si>
  <si>
    <t>Артюхова Анастасия</t>
  </si>
  <si>
    <t>Якуба Ольга</t>
  </si>
  <si>
    <t>Кожихова Надежда</t>
  </si>
  <si>
    <t>Гайдамакина Алина</t>
  </si>
  <si>
    <t>Воробьева Алена</t>
  </si>
  <si>
    <t>Сагиева Елена</t>
  </si>
  <si>
    <t>Путилова Анастасия</t>
  </si>
  <si>
    <t>Логвенова Кира</t>
  </si>
  <si>
    <t>Маслакова Анастасия</t>
  </si>
  <si>
    <t>Цой Наталья</t>
  </si>
  <si>
    <t>Абрамова Светлана</t>
  </si>
  <si>
    <t>Тимошенко Валентина</t>
  </si>
  <si>
    <t>63 л</t>
  </si>
  <si>
    <t>Карачинцева Александра</t>
  </si>
  <si>
    <t>Гайдаш Кристина</t>
  </si>
  <si>
    <t>Борзова Анна</t>
  </si>
  <si>
    <t>65 л</t>
  </si>
  <si>
    <t>Сафарьянц Нина</t>
  </si>
  <si>
    <t>Томик Юлия</t>
  </si>
  <si>
    <t>10-</t>
  </si>
  <si>
    <t>Богомолова Анна</t>
  </si>
  <si>
    <t>Скиба Яна</t>
  </si>
  <si>
    <t>Дёма Екатерина</t>
  </si>
  <si>
    <t>Ширинкина Марина</t>
  </si>
  <si>
    <t>9+</t>
  </si>
  <si>
    <t>30.04-5.05.2010</t>
  </si>
  <si>
    <t xml:space="preserve"> ИТОГОВЫЙ ПРОТОКОЛ РЕЗУЛЬТАТОВ</t>
  </si>
  <si>
    <t>Старшие юноши - ТРУДНОСТЬ</t>
  </si>
  <si>
    <t>9</t>
  </si>
  <si>
    <t>10</t>
  </si>
  <si>
    <t>11</t>
  </si>
  <si>
    <t>Юниоры - ТРУДНОСТЬ</t>
  </si>
  <si>
    <t>12</t>
  </si>
  <si>
    <t>Сев. Осетия</t>
  </si>
  <si>
    <t>Старшие девушки - ТРУДНОСТЬ</t>
  </si>
  <si>
    <t>Юниорки - ТРУДНОСТЬ</t>
  </si>
  <si>
    <t xml:space="preserve"> 30.04-06.05.2010 г.</t>
  </si>
  <si>
    <t>Мужчины - СКОРОСТЬ</t>
  </si>
  <si>
    <t>Фамилия, Имя</t>
  </si>
  <si>
    <t>Г.р.</t>
  </si>
  <si>
    <t>Сумма</t>
  </si>
  <si>
    <t>1/8
ф</t>
  </si>
  <si>
    <t>1/4
ф</t>
  </si>
  <si>
    <t>1/2
ф</t>
  </si>
  <si>
    <t>0:10.56</t>
  </si>
  <si>
    <t>0:10.53</t>
  </si>
  <si>
    <t>0:10.96</t>
  </si>
  <si>
    <t>0:09.25</t>
  </si>
  <si>
    <t>Синицын Сергей</t>
  </si>
  <si>
    <t>0:11.78</t>
  </si>
  <si>
    <t>0:10.45</t>
  </si>
  <si>
    <t>0:10.90</t>
  </si>
  <si>
    <t>0:10.61</t>
  </si>
  <si>
    <t>0:11.94</t>
  </si>
  <si>
    <t>0:10.66</t>
  </si>
  <si>
    <t>0:12.22</t>
  </si>
  <si>
    <t>0:09.99</t>
  </si>
  <si>
    <t>0:10.70</t>
  </si>
  <si>
    <t>0:10.77</t>
  </si>
  <si>
    <t>срыв</t>
  </si>
  <si>
    <t>0:10.26</t>
  </si>
  <si>
    <t>Костерин Александр</t>
  </si>
  <si>
    <t>0:11.17</t>
  </si>
  <si>
    <t>0:10.93</t>
  </si>
  <si>
    <t>0:12.00</t>
  </si>
  <si>
    <t>0:11.13</t>
  </si>
  <si>
    <t>0:11.81</t>
  </si>
  <si>
    <t>0:11.44</t>
  </si>
  <si>
    <t>Сабитов Эдуард</t>
  </si>
  <si>
    <t>0:11.98</t>
  </si>
  <si>
    <t>0:11.46</t>
  </si>
  <si>
    <t>0:11.52</t>
  </si>
  <si>
    <t>0:12.21</t>
  </si>
  <si>
    <t>Новиков Иван</t>
  </si>
  <si>
    <t>0:12.36</t>
  </si>
  <si>
    <t>0:12.41</t>
  </si>
  <si>
    <t>0:12.62</t>
  </si>
  <si>
    <t>0:13.09</t>
  </si>
  <si>
    <t>0:13.84</t>
  </si>
  <si>
    <t>Шевченко Арсений</t>
  </si>
  <si>
    <t>Веденчук Вячеслав</t>
  </si>
  <si>
    <t>Широков Евгений</t>
  </si>
  <si>
    <t>28 л</t>
  </si>
  <si>
    <t>Кокорин Станислав</t>
  </si>
  <si>
    <t>Юсупов Родион</t>
  </si>
  <si>
    <t>Новосёлов Роман</t>
  </si>
  <si>
    <t>Пайль Константин</t>
  </si>
  <si>
    <t>Корецкий Евгений</t>
  </si>
  <si>
    <t>53 л</t>
  </si>
  <si>
    <t>62 л</t>
  </si>
  <si>
    <t>Мельник Игорь</t>
  </si>
  <si>
    <t>Бузуев Александр</t>
  </si>
  <si>
    <t>78 л</t>
  </si>
  <si>
    <t>80 л</t>
  </si>
  <si>
    <t>86 л</t>
  </si>
  <si>
    <t>Новокрещенов Николай</t>
  </si>
  <si>
    <t>Пащенко Богдан</t>
  </si>
  <si>
    <t>Рябов Максим</t>
  </si>
  <si>
    <t>Женщины - СКОРОСТЬ</t>
  </si>
  <si>
    <t xml:space="preserve"> 0:09.62</t>
  </si>
  <si>
    <t xml:space="preserve"> 0:11.05</t>
  </si>
  <si>
    <t xml:space="preserve"> 0:20.67</t>
  </si>
  <si>
    <t>0:18.58</t>
  </si>
  <si>
    <t>0:16.44</t>
  </si>
  <si>
    <t>0:15.48</t>
  </si>
  <si>
    <t>0:15.91</t>
  </si>
  <si>
    <t xml:space="preserve"> 0:10.91</t>
  </si>
  <si>
    <t xml:space="preserve"> 0:13.38</t>
  </si>
  <si>
    <t xml:space="preserve"> 0:24.29</t>
  </si>
  <si>
    <t>0:19.69</t>
  </si>
  <si>
    <t>0:17.82</t>
  </si>
  <si>
    <t>0:16.63</t>
  </si>
  <si>
    <t>0:16.54</t>
  </si>
  <si>
    <t>Красавина Мария</t>
  </si>
  <si>
    <t xml:space="preserve"> 0:10.35</t>
  </si>
  <si>
    <t xml:space="preserve"> 0:11.89</t>
  </si>
  <si>
    <t xml:space="preserve"> 0:22.24</t>
  </si>
  <si>
    <t>0:19.14</t>
  </si>
  <si>
    <t>0:17.17</t>
  </si>
  <si>
    <t>0:16.97</t>
  </si>
  <si>
    <t>0:16.66</t>
  </si>
  <si>
    <t>Евстигнеева Ольга</t>
  </si>
  <si>
    <t xml:space="preserve"> 0:10.86</t>
  </si>
  <si>
    <t xml:space="preserve"> 0:10.97</t>
  </si>
  <si>
    <t xml:space="preserve"> 0:21.83</t>
  </si>
  <si>
    <t>0:18.95</t>
  </si>
  <si>
    <t>0:18.07</t>
  </si>
  <si>
    <t>0:17.93</t>
  </si>
  <si>
    <t>0:17.34</t>
  </si>
  <si>
    <t>Мыльникова Анна</t>
  </si>
  <si>
    <t xml:space="preserve"> 0:12.11</t>
  </si>
  <si>
    <t xml:space="preserve"> 0:11.29</t>
  </si>
  <si>
    <t xml:space="preserve"> 0:23.40</t>
  </si>
  <si>
    <t>0:19.75</t>
  </si>
  <si>
    <t>0:19.03</t>
  </si>
  <si>
    <t xml:space="preserve"> 0:10.07</t>
  </si>
  <si>
    <t xml:space="preserve"> 0:12.19</t>
  </si>
  <si>
    <t xml:space="preserve"> 0:22.26</t>
  </si>
  <si>
    <t>0:20.07</t>
  </si>
  <si>
    <t>0:19.16</t>
  </si>
  <si>
    <t xml:space="preserve"> 0:11.42</t>
  </si>
  <si>
    <t xml:space="preserve"> 0:13.61</t>
  </si>
  <si>
    <t xml:space="preserve"> 0:25.03</t>
  </si>
  <si>
    <t>0:21.41</t>
  </si>
  <si>
    <t>0:20.28</t>
  </si>
  <si>
    <t xml:space="preserve"> 0:11.23</t>
  </si>
  <si>
    <t xml:space="preserve"> 0:11.91</t>
  </si>
  <si>
    <t xml:space="preserve"> 0:23.14</t>
  </si>
  <si>
    <t>0:22.24</t>
  </si>
  <si>
    <t>0:29.23</t>
  </si>
  <si>
    <t xml:space="preserve"> 0:10.44</t>
  </si>
  <si>
    <t xml:space="preserve"> 0:13.13</t>
  </si>
  <si>
    <t xml:space="preserve"> 0:23.57</t>
  </si>
  <si>
    <t>0:20.63</t>
  </si>
  <si>
    <t xml:space="preserve"> 0:12.62</t>
  </si>
  <si>
    <t xml:space="preserve"> 0:12.57</t>
  </si>
  <si>
    <t xml:space="preserve"> 0:25.19</t>
  </si>
  <si>
    <t>0:20.90</t>
  </si>
  <si>
    <t xml:space="preserve"> 0:10.80</t>
  </si>
  <si>
    <t xml:space="preserve"> 0:12.37</t>
  </si>
  <si>
    <t xml:space="preserve"> 0:23.17</t>
  </si>
  <si>
    <t>0:20.96</t>
  </si>
  <si>
    <t xml:space="preserve"> 0:10.75</t>
  </si>
  <si>
    <t xml:space="preserve"> 0:11.96</t>
  </si>
  <si>
    <t xml:space="preserve"> 0:22.71</t>
  </si>
  <si>
    <t>0:21.62</t>
  </si>
  <si>
    <t xml:space="preserve"> 0:12.41</t>
  </si>
  <si>
    <t xml:space="preserve"> 0:12.30</t>
  </si>
  <si>
    <t xml:space="preserve"> 0:24.71</t>
  </si>
  <si>
    <t>0:22.93</t>
  </si>
  <si>
    <t xml:space="preserve"> 0:12.01</t>
  </si>
  <si>
    <t xml:space="preserve"> 0:13.47</t>
  </si>
  <si>
    <t xml:space="preserve"> 0:25.48</t>
  </si>
  <si>
    <t xml:space="preserve"> 0:23.24</t>
  </si>
  <si>
    <t>Баранова Валерия</t>
  </si>
  <si>
    <t xml:space="preserve"> 0:12.69</t>
  </si>
  <si>
    <t xml:space="preserve"> 0:13.29</t>
  </si>
  <si>
    <t xml:space="preserve"> 0:25.98</t>
  </si>
  <si>
    <t xml:space="preserve"> 0:24.74</t>
  </si>
  <si>
    <t xml:space="preserve"> 0:12.70</t>
  </si>
  <si>
    <t xml:space="preserve"> 0:12.87</t>
  </si>
  <si>
    <t xml:space="preserve"> 0:25.57</t>
  </si>
  <si>
    <t xml:space="preserve"> 0:24.85</t>
  </si>
  <si>
    <t xml:space="preserve"> 0:13.60</t>
  </si>
  <si>
    <t xml:space="preserve"> 0:26.29</t>
  </si>
  <si>
    <t xml:space="preserve"> 0:13.09</t>
  </si>
  <si>
    <t xml:space="preserve"> 0:13.55</t>
  </si>
  <si>
    <t xml:space="preserve"> 0:26.64</t>
  </si>
  <si>
    <t xml:space="preserve"> 0:13.00</t>
  </si>
  <si>
    <t xml:space="preserve"> 0:13.73</t>
  </si>
  <si>
    <t xml:space="preserve"> 0:26.73</t>
  </si>
  <si>
    <t xml:space="preserve"> 0:12.27</t>
  </si>
  <si>
    <t xml:space="preserve"> 0:14.62</t>
  </si>
  <si>
    <t xml:space="preserve"> 0:26.89</t>
  </si>
  <si>
    <t xml:space="preserve"> 0:12.64</t>
  </si>
  <si>
    <t xml:space="preserve"> 0:14.45</t>
  </si>
  <si>
    <t xml:space="preserve"> 0:27.09</t>
  </si>
  <si>
    <t xml:space="preserve"> 0:12.94</t>
  </si>
  <si>
    <t xml:space="preserve"> 0:14.32</t>
  </si>
  <si>
    <t xml:space="preserve"> 0:27.26</t>
  </si>
  <si>
    <t xml:space="preserve"> 0:13.92</t>
  </si>
  <si>
    <t xml:space="preserve"> 0:13.57</t>
  </si>
  <si>
    <t xml:space="preserve"> 0:27.49</t>
  </si>
  <si>
    <t xml:space="preserve"> 0:13.85</t>
  </si>
  <si>
    <t xml:space="preserve"> 0:13.64</t>
  </si>
  <si>
    <t>Брыль Анастасия</t>
  </si>
  <si>
    <t xml:space="preserve"> 0:13.94</t>
  </si>
  <si>
    <t xml:space="preserve"> 0:27.55</t>
  </si>
  <si>
    <t>Яковлева Наталья</t>
  </si>
  <si>
    <t xml:space="preserve"> 0:11.77</t>
  </si>
  <si>
    <t xml:space="preserve"> 0:15.85</t>
  </si>
  <si>
    <t xml:space="preserve"> 0:27.62</t>
  </si>
  <si>
    <t xml:space="preserve"> 0:14.21</t>
  </si>
  <si>
    <t xml:space="preserve"> 0:13.79</t>
  </si>
  <si>
    <t xml:space="preserve"> 0:28.00</t>
  </si>
  <si>
    <t xml:space="preserve"> 0:13.35</t>
  </si>
  <si>
    <t xml:space="preserve"> 0:14.99</t>
  </si>
  <si>
    <t xml:space="preserve"> 0:28.34</t>
  </si>
  <si>
    <t xml:space="preserve"> 0:14.76</t>
  </si>
  <si>
    <t xml:space="preserve"> 0:13.76</t>
  </si>
  <si>
    <t xml:space="preserve"> 0:28.52</t>
  </si>
  <si>
    <t xml:space="preserve"> 0:14.91</t>
  </si>
  <si>
    <t xml:space="preserve"> 0:14.29</t>
  </si>
  <si>
    <t xml:space="preserve"> 0:29.20</t>
  </si>
  <si>
    <t xml:space="preserve"> 0:14.40</t>
  </si>
  <si>
    <t xml:space="preserve"> 0:15.29</t>
  </si>
  <si>
    <t xml:space="preserve"> 0:29.69</t>
  </si>
  <si>
    <t>Богданова Мария</t>
  </si>
  <si>
    <t xml:space="preserve"> 0:13.01</t>
  </si>
  <si>
    <t xml:space="preserve"> 0:17.00</t>
  </si>
  <si>
    <t xml:space="preserve"> 0:30.01</t>
  </si>
  <si>
    <t xml:space="preserve"> 0:14.37</t>
  </si>
  <si>
    <t xml:space="preserve"> 0:15.73</t>
  </si>
  <si>
    <t xml:space="preserve"> 0:30.10</t>
  </si>
  <si>
    <t xml:space="preserve"> 0:13.46</t>
  </si>
  <si>
    <t xml:space="preserve"> 0:16.72</t>
  </si>
  <si>
    <t xml:space="preserve"> 0:30.18</t>
  </si>
  <si>
    <t xml:space="preserve"> 0:14.19</t>
  </si>
  <si>
    <t xml:space="preserve"> 0:16.18</t>
  </si>
  <si>
    <t xml:space="preserve"> 0:30.37</t>
  </si>
  <si>
    <t>Сафронова Марина</t>
  </si>
  <si>
    <t xml:space="preserve"> 0:13.62</t>
  </si>
  <si>
    <t xml:space="preserve"> 0:17.24</t>
  </si>
  <si>
    <t xml:space="preserve"> 0:30.86</t>
  </si>
  <si>
    <t xml:space="preserve"> 0:16.95</t>
  </si>
  <si>
    <t xml:space="preserve"> 0:14.67</t>
  </si>
  <si>
    <t xml:space="preserve"> 0:31.62</t>
  </si>
  <si>
    <t xml:space="preserve"> 0:13.88</t>
  </si>
  <si>
    <t xml:space="preserve"> 0:17.79</t>
  </si>
  <si>
    <t xml:space="preserve"> 0:31.67</t>
  </si>
  <si>
    <t>Красавина Надежда</t>
  </si>
  <si>
    <t xml:space="preserve"> 0:16.20</t>
  </si>
  <si>
    <t xml:space="preserve"> 0:16.74</t>
  </si>
  <si>
    <t xml:space="preserve"> 0:32.94</t>
  </si>
  <si>
    <t xml:space="preserve"> 0:17.34</t>
  </si>
  <si>
    <t xml:space="preserve"> 0:33.19</t>
  </si>
  <si>
    <t xml:space="preserve"> 0:16.62</t>
  </si>
  <si>
    <t xml:space="preserve"> 0:16.68</t>
  </si>
  <si>
    <t xml:space="preserve"> 0:33.30</t>
  </si>
  <si>
    <t xml:space="preserve"> 0:15.88</t>
  </si>
  <si>
    <t xml:space="preserve"> 0:17.74</t>
  </si>
  <si>
    <t xml:space="preserve"> 0:33.62</t>
  </si>
  <si>
    <t xml:space="preserve"> 0:15.04</t>
  </si>
  <si>
    <t xml:space="preserve"> 0:18.97</t>
  </si>
  <si>
    <t xml:space="preserve"> 0:34.01</t>
  </si>
  <si>
    <t xml:space="preserve"> 0:17.10</t>
  </si>
  <si>
    <t xml:space="preserve"> 0:34.05</t>
  </si>
  <si>
    <t>45 л</t>
  </si>
  <si>
    <t xml:space="preserve"> 0:17.31</t>
  </si>
  <si>
    <t xml:space="preserve"> 0:16.80</t>
  </si>
  <si>
    <t xml:space="preserve"> 0:34.11</t>
  </si>
  <si>
    <t xml:space="preserve"> 0:17.14</t>
  </si>
  <si>
    <t xml:space="preserve"> 0:17.70</t>
  </si>
  <si>
    <t xml:space="preserve"> 0:34.84</t>
  </si>
  <si>
    <t>47 л</t>
  </si>
  <si>
    <t xml:space="preserve"> 0:16.84</t>
  </si>
  <si>
    <t xml:space="preserve"> 0:18.02</t>
  </si>
  <si>
    <t xml:space="preserve"> 0:34.86</t>
  </si>
  <si>
    <t xml:space="preserve"> 0:18.27</t>
  </si>
  <si>
    <t xml:space="preserve"> 0:16.93</t>
  </si>
  <si>
    <t xml:space="preserve"> 0:35.20</t>
  </si>
  <si>
    <t xml:space="preserve"> 0:19.59</t>
  </si>
  <si>
    <t xml:space="preserve"> 0:16.87</t>
  </si>
  <si>
    <t xml:space="preserve"> 0:36.46</t>
  </si>
  <si>
    <t xml:space="preserve"> 0:17.88</t>
  </si>
  <si>
    <t xml:space="preserve"> 0:18.72</t>
  </si>
  <si>
    <t xml:space="preserve"> 0:36.60</t>
  </si>
  <si>
    <t xml:space="preserve"> 0:19.49</t>
  </si>
  <si>
    <t xml:space="preserve"> 0:19.22</t>
  </si>
  <si>
    <t xml:space="preserve"> 0:38.71</t>
  </si>
  <si>
    <t xml:space="preserve"> 0:18.44</t>
  </si>
  <si>
    <t xml:space="preserve"> 0:21.37</t>
  </si>
  <si>
    <t xml:space="preserve"> 0:39.81</t>
  </si>
  <si>
    <t xml:space="preserve"> 0:17.61</t>
  </si>
  <si>
    <t xml:space="preserve"> 0:23.44</t>
  </si>
  <si>
    <t xml:space="preserve"> 0:41.05</t>
  </si>
  <si>
    <t xml:space="preserve"> 0:17.72</t>
  </si>
  <si>
    <t xml:space="preserve"> 0:23.64</t>
  </si>
  <si>
    <t xml:space="preserve"> 0:41.36</t>
  </si>
  <si>
    <t xml:space="preserve"> 0:20.15</t>
  </si>
  <si>
    <t xml:space="preserve"> 0:22.88</t>
  </si>
  <si>
    <t xml:space="preserve"> 0:43.03</t>
  </si>
  <si>
    <t xml:space="preserve"> 0:22.59</t>
  </si>
  <si>
    <t xml:space="preserve"> 0:21.65</t>
  </si>
  <si>
    <t xml:space="preserve"> 0:44.24</t>
  </si>
  <si>
    <t xml:space="preserve"> 0:21.95</t>
  </si>
  <si>
    <t xml:space="preserve"> 0:46.98</t>
  </si>
  <si>
    <t xml:space="preserve"> 0:24.31</t>
  </si>
  <si>
    <t xml:space="preserve"> 0:28.63</t>
  </si>
  <si>
    <t xml:space="preserve"> 0:52.94</t>
  </si>
  <si>
    <t>Юниоры - СКОРОСТЬ</t>
  </si>
  <si>
    <t>Старшие юноши - СКОРОСТЬ</t>
  </si>
  <si>
    <t>Юниорки - СКОРОСТЬ</t>
  </si>
  <si>
    <t>Старшие девушки - СКОРОСТЬ</t>
  </si>
  <si>
    <t>0:23.24</t>
  </si>
  <si>
    <t>0:24.85</t>
  </si>
  <si>
    <t>Скорость. Мужчины</t>
  </si>
  <si>
    <t>ФИНАЛЬНАЯ ЧАСТЬ</t>
  </si>
  <si>
    <t xml:space="preserve"> 0:05.30</t>
  </si>
  <si>
    <t>1 Абдрахманов Сергей</t>
  </si>
  <si>
    <t xml:space="preserve"> 0:10.56</t>
  </si>
  <si>
    <t xml:space="preserve"> 0:05.18</t>
  </si>
  <si>
    <t xml:space="preserve"> 0:06.15</t>
  </si>
  <si>
    <t xml:space="preserve"> 0:10.53</t>
  </si>
  <si>
    <t>16 Воробьев Валерий</t>
  </si>
  <si>
    <t xml:space="preserve"> 0:06.21</t>
  </si>
  <si>
    <t xml:space="preserve"> 0:04.80</t>
  </si>
  <si>
    <t>8 Новиков Иван</t>
  </si>
  <si>
    <t xml:space="preserve"> 0:12.36</t>
  </si>
  <si>
    <t xml:space="preserve"> 0:05.19</t>
  </si>
  <si>
    <t>1 Синицын Сергей</t>
  </si>
  <si>
    <t xml:space="preserve"> 0:10.90</t>
  </si>
  <si>
    <t>8 Нигманов Зуфар</t>
  </si>
  <si>
    <t xml:space="preserve"> 0:11.13</t>
  </si>
  <si>
    <t xml:space="preserve"> 0:05.57</t>
  </si>
  <si>
    <t>9 Сабитов Эдуард</t>
  </si>
  <si>
    <t xml:space="preserve"> 0:11.98</t>
  </si>
  <si>
    <t xml:space="preserve"> 0:05.35</t>
  </si>
  <si>
    <t>4 Бельчиков Алексей</t>
  </si>
  <si>
    <t xml:space="preserve"> 0:11.81</t>
  </si>
  <si>
    <t xml:space="preserve"> 0:04.91</t>
  </si>
  <si>
    <t xml:space="preserve"> 0:05.80</t>
  </si>
  <si>
    <t xml:space="preserve"> 0:06.18</t>
  </si>
  <si>
    <t>4 Синицын Сергей</t>
  </si>
  <si>
    <t xml:space="preserve"> 0:10.45</t>
  </si>
  <si>
    <t xml:space="preserve"> 0:05.05</t>
  </si>
  <si>
    <t xml:space="preserve"> 0:10.61</t>
  </si>
  <si>
    <t>13 Новицкий Юрий</t>
  </si>
  <si>
    <t>4 Вайцеховский Евгений</t>
  </si>
  <si>
    <t xml:space="preserve"> 0:05.14</t>
  </si>
  <si>
    <t>5 Вайцеховский Евгений</t>
  </si>
  <si>
    <t xml:space="preserve"> 0:10.70</t>
  </si>
  <si>
    <t xml:space="preserve"> 0:05.73</t>
  </si>
  <si>
    <t>5 Бельчиков Алексей</t>
  </si>
  <si>
    <t xml:space="preserve"> 0:11.44</t>
  </si>
  <si>
    <t xml:space="preserve"> 0:06.33</t>
  </si>
  <si>
    <t>12 Савельев Артём</t>
  </si>
  <si>
    <t xml:space="preserve"> 0:12.21</t>
  </si>
  <si>
    <t>I - Абдрахманов Сергей</t>
  </si>
  <si>
    <t xml:space="preserve"> 0:05.98</t>
  </si>
  <si>
    <t>2 Синицын Сергей</t>
  </si>
  <si>
    <t xml:space="preserve"> 0:11.78</t>
  </si>
  <si>
    <t xml:space="preserve"> 0:05.53</t>
  </si>
  <si>
    <t xml:space="preserve"> 0:06.36</t>
  </si>
  <si>
    <t>2 Вайцеховский Евгений</t>
  </si>
  <si>
    <t xml:space="preserve"> 0:10.77</t>
  </si>
  <si>
    <t>15 Тер-Минасян Арман</t>
  </si>
  <si>
    <t xml:space="preserve"> 0:05.99</t>
  </si>
  <si>
    <t xml:space="preserve"> 0:05.66</t>
  </si>
  <si>
    <t>7 Костерин Александр</t>
  </si>
  <si>
    <t xml:space="preserve"> 0:11.17</t>
  </si>
  <si>
    <t xml:space="preserve"> 0:05.54</t>
  </si>
  <si>
    <t>2 Абдрахманов Сергей</t>
  </si>
  <si>
    <t xml:space="preserve"> 0:10.96</t>
  </si>
  <si>
    <t xml:space="preserve"> 0:04.54</t>
  </si>
  <si>
    <t>7 Сабитов Эдуард</t>
  </si>
  <si>
    <t xml:space="preserve"> 0:11.46</t>
  </si>
  <si>
    <t xml:space="preserve"> 0:09.25</t>
  </si>
  <si>
    <t xml:space="preserve"> 0:05.76</t>
  </si>
  <si>
    <t>10 Шарафутдинов Дмитрий</t>
  </si>
  <si>
    <t xml:space="preserve"> 0:11.52</t>
  </si>
  <si>
    <t xml:space="preserve"> 0:05.09</t>
  </si>
  <si>
    <t>3 Асташкин Евгений</t>
  </si>
  <si>
    <t xml:space="preserve"> 0:09.99</t>
  </si>
  <si>
    <t xml:space="preserve"> 0:05.87</t>
  </si>
  <si>
    <t>III - Асташкин Евгений</t>
  </si>
  <si>
    <t xml:space="preserve"> 0:11.94</t>
  </si>
  <si>
    <t xml:space="preserve"> 0:05.49</t>
  </si>
  <si>
    <t xml:space="preserve"> 0:04.94</t>
  </si>
  <si>
    <t xml:space="preserve"> 0:10.26</t>
  </si>
  <si>
    <t xml:space="preserve"> 0:06.80</t>
  </si>
  <si>
    <t>3 Костерин Александр</t>
  </si>
  <si>
    <t xml:space="preserve"> 0:10.93</t>
  </si>
  <si>
    <t xml:space="preserve"> 0:04.85</t>
  </si>
  <si>
    <t>14 Козлов Василий</t>
  </si>
  <si>
    <t xml:space="preserve"> 0:12.22</t>
  </si>
  <si>
    <t xml:space="preserve"> 0:06.94</t>
  </si>
  <si>
    <t>6 Абдулин Игорь</t>
  </si>
  <si>
    <t xml:space="preserve"> 0:13.84</t>
  </si>
  <si>
    <t>6 Асташкин Евгений</t>
  </si>
  <si>
    <t xml:space="preserve"> 0:10.66</t>
  </si>
  <si>
    <t xml:space="preserve"> 0:05.27</t>
  </si>
  <si>
    <t>11 Нигманов Зуфар</t>
  </si>
  <si>
    <t xml:space="preserve"> 0:12.00</t>
  </si>
  <si>
    <t>Скорость. Женщины</t>
  </si>
  <si>
    <t xml:space="preserve"> 0:08.18</t>
  </si>
  <si>
    <t>1 Левочкина Юлия</t>
  </si>
  <si>
    <t xml:space="preserve"> 0:18.58</t>
  </si>
  <si>
    <t xml:space="preserve"> 0:07.65</t>
  </si>
  <si>
    <t xml:space="preserve"> 0:12.24</t>
  </si>
  <si>
    <t xml:space="preserve"> 0:16.44</t>
  </si>
  <si>
    <t>16 Баранова Валерия</t>
  </si>
  <si>
    <t xml:space="preserve"> 0:08.76</t>
  </si>
  <si>
    <t xml:space="preserve"> 0:07.14</t>
  </si>
  <si>
    <t>8 Мыльникова Анна</t>
  </si>
  <si>
    <t xml:space="preserve"> 0:19.75</t>
  </si>
  <si>
    <t xml:space="preserve"> 0:15.48</t>
  </si>
  <si>
    <t>8 Боярских Екатерина</t>
  </si>
  <si>
    <t xml:space="preserve"> 0:29.23</t>
  </si>
  <si>
    <t>9 Алексеева Ксения</t>
  </si>
  <si>
    <t xml:space="preserve"> 0:20.63</t>
  </si>
  <si>
    <t xml:space="preserve"> 0:09.60</t>
  </si>
  <si>
    <t>4 Титова Наталья</t>
  </si>
  <si>
    <t xml:space="preserve"> 0:20.07</t>
  </si>
  <si>
    <t xml:space="preserve"> 0:08.99</t>
  </si>
  <si>
    <t xml:space="preserve"> 0:06.89</t>
  </si>
  <si>
    <t>4 Черешнева Яна</t>
  </si>
  <si>
    <t xml:space="preserve"> 0:17.82</t>
  </si>
  <si>
    <t xml:space="preserve"> 0:08.57</t>
  </si>
  <si>
    <t xml:space="preserve"> 0:15.91</t>
  </si>
  <si>
    <t>13 Фахритдинова Динара</t>
  </si>
  <si>
    <t xml:space="preserve"> 0:20.90</t>
  </si>
  <si>
    <t>4 Евстигнеева Ольга</t>
  </si>
  <si>
    <t xml:space="preserve"> 0:17.93</t>
  </si>
  <si>
    <t xml:space="preserve"> 0:10.28</t>
  </si>
  <si>
    <t>5 Галлямова Анна</t>
  </si>
  <si>
    <t xml:space="preserve"> 0:21.62</t>
  </si>
  <si>
    <t xml:space="preserve"> 0:09.83</t>
  </si>
  <si>
    <t>5 Мыльникова Анна</t>
  </si>
  <si>
    <t xml:space="preserve"> 0:19.03</t>
  </si>
  <si>
    <t xml:space="preserve"> 0:10.78</t>
  </si>
  <si>
    <t>12 Полехина Ксения</t>
  </si>
  <si>
    <t xml:space="preserve"> 0:21.41</t>
  </si>
  <si>
    <t>I - Левочкина Юлия</t>
  </si>
  <si>
    <t xml:space="preserve"> 0:09.18</t>
  </si>
  <si>
    <t>2 Евстигнеева Ольга</t>
  </si>
  <si>
    <t xml:space="preserve"> 0:18.95</t>
  </si>
  <si>
    <t xml:space="preserve"> 0:08.51</t>
  </si>
  <si>
    <t xml:space="preserve"> 0:12.55</t>
  </si>
  <si>
    <t xml:space="preserve"> 0:18.07</t>
  </si>
  <si>
    <t>15 Заикина Анна</t>
  </si>
  <si>
    <t xml:space="preserve"> 0:10.46</t>
  </si>
  <si>
    <t xml:space="preserve"> 0:08.29</t>
  </si>
  <si>
    <t>7 Гайдамакина Алина</t>
  </si>
  <si>
    <t xml:space="preserve"> 0:20.96</t>
  </si>
  <si>
    <t xml:space="preserve"> 0:10.65</t>
  </si>
  <si>
    <t>2 Красавина Мария</t>
  </si>
  <si>
    <t xml:space="preserve"> 0:16.97</t>
  </si>
  <si>
    <t xml:space="preserve"> 0:08.64</t>
  </si>
  <si>
    <t>7 Полехина Ксения</t>
  </si>
  <si>
    <t xml:space="preserve"> 0:20.28</t>
  </si>
  <si>
    <t>2 Черешнева Яна</t>
  </si>
  <si>
    <t xml:space="preserve"> 0:16.54</t>
  </si>
  <si>
    <t xml:space="preserve"> 0:09.93</t>
  </si>
  <si>
    <t>10 Черешнева Яна</t>
  </si>
  <si>
    <t xml:space="preserve"> 0:19.69</t>
  </si>
  <si>
    <t xml:space="preserve"> 0:07.84</t>
  </si>
  <si>
    <t>3 Красавина Мария</t>
  </si>
  <si>
    <t xml:space="preserve"> 0:16.66</t>
  </si>
  <si>
    <t xml:space="preserve"> 0:09.13</t>
  </si>
  <si>
    <t>III - Красавина Мария</t>
  </si>
  <si>
    <t xml:space="preserve"> 0:19.14</t>
  </si>
  <si>
    <t xml:space="preserve"> 0:09.23</t>
  </si>
  <si>
    <t xml:space="preserve"> 0:08.59</t>
  </si>
  <si>
    <t xml:space="preserve"> 0:10.95</t>
  </si>
  <si>
    <t xml:space="preserve"> 0:17.17</t>
  </si>
  <si>
    <t>14 Цыганова Анна</t>
  </si>
  <si>
    <t>3 Черешнева Яна</t>
  </si>
  <si>
    <t xml:space="preserve"> 0:16.63</t>
  </si>
  <si>
    <t>6 Боярских Екатерина</t>
  </si>
  <si>
    <t xml:space="preserve"> 0:09.55</t>
  </si>
  <si>
    <t>6 Титова Наталья</t>
  </si>
  <si>
    <t xml:space="preserve"> 0:19.16</t>
  </si>
  <si>
    <t>11 Морозкина Ольга</t>
  </si>
  <si>
    <t xml:space="preserve"> 0:22.93</t>
  </si>
  <si>
    <t>Мужчины - БОУЛДЕРИНГ</t>
  </si>
  <si>
    <t xml:space="preserve">Зам. гл. судьи по виду - Левин Е. И. (СМК) </t>
  </si>
  <si>
    <t>Квалификация</t>
  </si>
  <si>
    <t>Полуфинал</t>
  </si>
  <si>
    <t>Группа 1</t>
  </si>
  <si>
    <t>Группа 2</t>
  </si>
  <si>
    <t>Bonus</t>
  </si>
  <si>
    <t>Гельманов Рустам</t>
  </si>
  <si>
    <t>Дьяконов Кирилл</t>
  </si>
  <si>
    <t>Иванов Сергей</t>
  </si>
  <si>
    <t>37 л</t>
  </si>
  <si>
    <t>Рудаков Юрий</t>
  </si>
  <si>
    <t>55 л</t>
  </si>
  <si>
    <t>Киприянов Василий</t>
  </si>
  <si>
    <t>-</t>
  </si>
  <si>
    <t>66 л</t>
  </si>
  <si>
    <t>Томилов Алексей</t>
  </si>
  <si>
    <t>70 л</t>
  </si>
  <si>
    <t>95 л</t>
  </si>
  <si>
    <t>100 л</t>
  </si>
  <si>
    <t>Женщины - БОУЛДЕРИНГ</t>
  </si>
  <si>
    <t>Абрамчук Юлия</t>
  </si>
  <si>
    <t>Балакирева Александра</t>
  </si>
  <si>
    <t>Клецкова Надежда</t>
  </si>
  <si>
    <t>Главный судья _______________ Богомолов Г. К. (СМК)</t>
  </si>
  <si>
    <t>Старшие юноши - БОУЛДЕРИНГ</t>
  </si>
  <si>
    <t>Юниоры - БОУЛДЕРИНГ</t>
  </si>
  <si>
    <t>8 л</t>
  </si>
  <si>
    <t>Старшие девушки - БОУЛДЕРИНГ</t>
  </si>
  <si>
    <t>Юниорки - БОУЛДЕРИНГ</t>
  </si>
  <si>
    <t>Главный судья _______________ Богомолов  Г. К. (СМК)</t>
  </si>
  <si>
    <t>ПРОТОКОЛ РЕЗУЛЬТАТОВ</t>
  </si>
  <si>
    <t>Мужчины - Многоборье</t>
  </si>
  <si>
    <t>Место в виде</t>
  </si>
  <si>
    <t>Сумма 
мест</t>
  </si>
  <si>
    <t>Трудность</t>
  </si>
  <si>
    <t>Скорость</t>
  </si>
  <si>
    <t>Боулдеринг</t>
  </si>
  <si>
    <t>Женщины - Многоборье</t>
  </si>
  <si>
    <t>Командный зачет - БОУЛДЕРИНГ</t>
  </si>
  <si>
    <t>Командный зачет - ТРУДНОСТЬ</t>
  </si>
  <si>
    <t>Баллы
 Жен</t>
  </si>
  <si>
    <t>Баллы
 Муж</t>
  </si>
  <si>
    <t>Командный зачет - СКОРОСТЬ</t>
  </si>
  <si>
    <t>Общий командный зачет</t>
  </si>
  <si>
    <t>Сумма 
баллов</t>
  </si>
  <si>
    <t>22,3-</t>
  </si>
  <si>
    <t>19+</t>
  </si>
  <si>
    <t>20+</t>
  </si>
  <si>
    <t>12+</t>
  </si>
  <si>
    <t>9-</t>
  </si>
  <si>
    <t>8+</t>
  </si>
  <si>
    <t xml:space="preserve"> 0:05.86</t>
  </si>
  <si>
    <t xml:space="preserve"> 0:11.62</t>
  </si>
  <si>
    <t xml:space="preserve"> 0:05.59</t>
  </si>
  <si>
    <t xml:space="preserve"> 0:06.46</t>
  </si>
  <si>
    <t xml:space="preserve"> 0:12.05</t>
  </si>
  <si>
    <t xml:space="preserve"> 0:06.27</t>
  </si>
  <si>
    <t xml:space="preserve"> 0:06.06</t>
  </si>
  <si>
    <t xml:space="preserve"> 0:12.33</t>
  </si>
  <si>
    <t xml:space="preserve"> 0:05.61</t>
  </si>
  <si>
    <t xml:space="preserve"> 0:07.07</t>
  </si>
  <si>
    <t xml:space="preserve"> 0:12.68</t>
  </si>
  <si>
    <t xml:space="preserve"> 0:06.84</t>
  </si>
  <si>
    <t xml:space="preserve"> 0:06.34</t>
  </si>
  <si>
    <t xml:space="preserve"> 0:13.18</t>
  </si>
  <si>
    <t xml:space="preserve"> 0:06.35</t>
  </si>
  <si>
    <t xml:space="preserve"> 0:07.05</t>
  </si>
  <si>
    <t xml:space="preserve"> 0:13.40</t>
  </si>
  <si>
    <t xml:space="preserve"> 0:06.56</t>
  </si>
  <si>
    <t xml:space="preserve"> 0:12.54</t>
  </si>
  <si>
    <t xml:space="preserve"> 0:06.40</t>
  </si>
  <si>
    <t xml:space="preserve"> 0:13.24</t>
  </si>
  <si>
    <t xml:space="preserve"> 0:06.17</t>
  </si>
  <si>
    <t xml:space="preserve"> 0:07.16</t>
  </si>
  <si>
    <t xml:space="preserve"> 0:13.33</t>
  </si>
  <si>
    <t xml:space="preserve"> 0:06.69</t>
  </si>
  <si>
    <t xml:space="preserve"> 0:06.79</t>
  </si>
  <si>
    <t xml:space="preserve"> 0:13.48</t>
  </si>
  <si>
    <t xml:space="preserve"> 0:05.92</t>
  </si>
  <si>
    <t xml:space="preserve"> 0:07.31</t>
  </si>
  <si>
    <t xml:space="preserve"> 0:13.23</t>
  </si>
  <si>
    <t xml:space="preserve"> 0:07.20</t>
  </si>
  <si>
    <t xml:space="preserve"> 0:06.82</t>
  </si>
  <si>
    <t xml:space="preserve"> 0:07.48</t>
  </si>
  <si>
    <t xml:space="preserve"> 0:14.30</t>
  </si>
  <si>
    <t xml:space="preserve"> 0:06.59</t>
  </si>
  <si>
    <t xml:space="preserve"> 0:14.07</t>
  </si>
  <si>
    <t xml:space="preserve"> 0:12.82</t>
  </si>
  <si>
    <t xml:space="preserve"> 0:06.48</t>
  </si>
  <si>
    <t xml:space="preserve"> 0:07.39</t>
  </si>
  <si>
    <t xml:space="preserve"> 0:13.87</t>
  </si>
  <si>
    <t xml:space="preserve"> 0:06.96</t>
  </si>
  <si>
    <t xml:space="preserve"> 0:07.49</t>
  </si>
  <si>
    <t xml:space="preserve"> 0:07.12</t>
  </si>
  <si>
    <t xml:space="preserve"> 0:07.36</t>
  </si>
  <si>
    <t xml:space="preserve"> 0:14.48</t>
  </si>
  <si>
    <t xml:space="preserve"> 0:06.64</t>
  </si>
  <si>
    <t xml:space="preserve"> 0:07.86</t>
  </si>
  <si>
    <t xml:space="preserve"> 0:14.50</t>
  </si>
  <si>
    <t xml:space="preserve"> 0:08.14</t>
  </si>
  <si>
    <t xml:space="preserve"> 0:06.45</t>
  </si>
  <si>
    <t xml:space="preserve"> 0:14.59</t>
  </si>
  <si>
    <t xml:space="preserve"> 0:07.09</t>
  </si>
  <si>
    <t xml:space="preserve"> 0:07.53</t>
  </si>
  <si>
    <t xml:space="preserve"> 0:08.04</t>
  </si>
  <si>
    <t xml:space="preserve"> 0:14.73</t>
  </si>
  <si>
    <t xml:space="preserve"> 0:08.17</t>
  </si>
  <si>
    <t xml:space="preserve"> 0:14.81</t>
  </si>
  <si>
    <t xml:space="preserve"> 0:07.58</t>
  </si>
  <si>
    <t xml:space="preserve"> 0:07.25</t>
  </si>
  <si>
    <t xml:space="preserve"> 0:14.83</t>
  </si>
  <si>
    <t xml:space="preserve"> 0:07.26</t>
  </si>
  <si>
    <t xml:space="preserve"> 0:07.74</t>
  </si>
  <si>
    <t xml:space="preserve"> 0:15.00</t>
  </si>
  <si>
    <t xml:space="preserve"> 0:06.73</t>
  </si>
  <si>
    <t xml:space="preserve"> 0:08.47</t>
  </si>
  <si>
    <t xml:space="preserve"> 0:15.20</t>
  </si>
  <si>
    <t xml:space="preserve"> 0:08.24</t>
  </si>
  <si>
    <t xml:space="preserve"> 0:07.17</t>
  </si>
  <si>
    <t xml:space="preserve"> 0:15.41</t>
  </si>
  <si>
    <t xml:space="preserve"> 0:06.88</t>
  </si>
  <si>
    <t xml:space="preserve"> 0:08.68</t>
  </si>
  <si>
    <t xml:space="preserve"> 0:15.56</t>
  </si>
  <si>
    <t xml:space="preserve"> 0:08.08</t>
  </si>
  <si>
    <t xml:space="preserve"> 0:15.57</t>
  </si>
  <si>
    <t xml:space="preserve"> 0:15.75</t>
  </si>
  <si>
    <t xml:space="preserve"> 0:08.77</t>
  </si>
  <si>
    <t xml:space="preserve"> 0:15.84</t>
  </si>
  <si>
    <t xml:space="preserve"> 0:07.52</t>
  </si>
  <si>
    <t xml:space="preserve"> 0:16.11</t>
  </si>
  <si>
    <t xml:space="preserve"> 0:07.77</t>
  </si>
  <si>
    <t xml:space="preserve"> 0:08.35</t>
  </si>
  <si>
    <t xml:space="preserve"> 0:16.12</t>
  </si>
  <si>
    <t xml:space="preserve"> 0:09.10</t>
  </si>
  <si>
    <t xml:space="preserve"> 0:16.15</t>
  </si>
  <si>
    <t xml:space="preserve"> 0:08.30</t>
  </si>
  <si>
    <t xml:space="preserve"> 0:08.06</t>
  </si>
  <si>
    <t xml:space="preserve"> 0:16.36</t>
  </si>
  <si>
    <t xml:space="preserve"> 0:08.50</t>
  </si>
  <si>
    <t xml:space="preserve"> 0:07.93</t>
  </si>
  <si>
    <t xml:space="preserve"> 0:16.43</t>
  </si>
  <si>
    <t xml:space="preserve"> 0:08.25</t>
  </si>
  <si>
    <t xml:space="preserve"> 0:08.23</t>
  </si>
  <si>
    <t xml:space="preserve"> 0:16.48</t>
  </si>
  <si>
    <t xml:space="preserve"> 0:16.49</t>
  </si>
  <si>
    <t xml:space="preserve"> 0:09.50</t>
  </si>
  <si>
    <t xml:space="preserve"> 0:16.59</t>
  </si>
  <si>
    <t xml:space="preserve"> 0:07.96</t>
  </si>
  <si>
    <t xml:space="preserve"> 0:08.73</t>
  </si>
  <si>
    <t xml:space="preserve"> 0:16.69</t>
  </si>
  <si>
    <t xml:space="preserve"> 0:07.63</t>
  </si>
  <si>
    <t xml:space="preserve"> 0:09.09</t>
  </si>
  <si>
    <t xml:space="preserve"> 0:09.30</t>
  </si>
  <si>
    <t xml:space="preserve"> 0:16.78</t>
  </si>
  <si>
    <t xml:space="preserve"> 0:08.94</t>
  </si>
  <si>
    <t xml:space="preserve"> 0:09.76</t>
  </si>
  <si>
    <t xml:space="preserve"> 0:07.44</t>
  </si>
  <si>
    <t xml:space="preserve"> 0:17.20</t>
  </si>
  <si>
    <t xml:space="preserve"> 0:08.41</t>
  </si>
  <si>
    <t xml:space="preserve"> 0:09.03</t>
  </si>
  <si>
    <t xml:space="preserve"> 0:17.44</t>
  </si>
  <si>
    <t xml:space="preserve"> 0:08.89</t>
  </si>
  <si>
    <t xml:space="preserve"> 0:08.56</t>
  </si>
  <si>
    <t xml:space="preserve"> 0:17.45</t>
  </si>
  <si>
    <t xml:space="preserve"> 0:08.39</t>
  </si>
  <si>
    <t xml:space="preserve"> 0:17.49</t>
  </si>
  <si>
    <t xml:space="preserve"> 0:08.63</t>
  </si>
  <si>
    <t xml:space="preserve"> 0:08.90</t>
  </si>
  <si>
    <t xml:space="preserve"> 0:17.53</t>
  </si>
  <si>
    <t xml:space="preserve"> 0:09.26</t>
  </si>
  <si>
    <t xml:space="preserve"> 0:08.86</t>
  </si>
  <si>
    <t xml:space="preserve"> 0:08.48</t>
  </si>
  <si>
    <t xml:space="preserve"> 0:09.32</t>
  </si>
  <si>
    <t xml:space="preserve"> 0:17.80</t>
  </si>
  <si>
    <t xml:space="preserve"> 0:10.03</t>
  </si>
  <si>
    <t xml:space="preserve"> 0:17.87</t>
  </si>
  <si>
    <t xml:space="preserve"> 0:09.57</t>
  </si>
  <si>
    <t xml:space="preserve"> 0:18.14</t>
  </si>
  <si>
    <t xml:space="preserve"> 0:09.14</t>
  </si>
  <si>
    <t xml:space="preserve"> 0:09.05</t>
  </si>
  <si>
    <t xml:space="preserve"> 0:18.19</t>
  </si>
  <si>
    <t xml:space="preserve"> 0:09.52</t>
  </si>
  <si>
    <t xml:space="preserve"> 0:08.67</t>
  </si>
  <si>
    <t xml:space="preserve"> 0:09.02</t>
  </si>
  <si>
    <t xml:space="preserve"> 0:18.25</t>
  </si>
  <si>
    <t xml:space="preserve"> 0:18.42</t>
  </si>
  <si>
    <t xml:space="preserve"> 0:09.21</t>
  </si>
  <si>
    <t xml:space="preserve"> 0:18.53</t>
  </si>
  <si>
    <t xml:space="preserve"> 0:09.29</t>
  </si>
  <si>
    <t xml:space="preserve"> 0:18.59</t>
  </si>
  <si>
    <t xml:space="preserve"> 0:09.17</t>
  </si>
  <si>
    <t xml:space="preserve"> 0:09.43</t>
  </si>
  <si>
    <t xml:space="preserve"> 0:18.60</t>
  </si>
  <si>
    <t xml:space="preserve"> 0:09.47</t>
  </si>
  <si>
    <t xml:space="preserve"> 0:09.20</t>
  </si>
  <si>
    <t xml:space="preserve"> 0:18.67</t>
  </si>
  <si>
    <t xml:space="preserve"> 0:18.73</t>
  </si>
  <si>
    <t xml:space="preserve"> 0:09.35</t>
  </si>
  <si>
    <t xml:space="preserve"> 0:10.31</t>
  </si>
  <si>
    <t xml:space="preserve"> 0:19.54</t>
  </si>
  <si>
    <t xml:space="preserve"> 0:09.39</t>
  </si>
  <si>
    <t xml:space="preserve"> 0:10.36</t>
  </si>
  <si>
    <t xml:space="preserve"> 0:10.14</t>
  </si>
  <si>
    <t xml:space="preserve"> 0:09.86</t>
  </si>
  <si>
    <t xml:space="preserve"> 0:20.00</t>
  </si>
  <si>
    <t xml:space="preserve"> 0:10.49</t>
  </si>
  <si>
    <t xml:space="preserve"> 0:09.78</t>
  </si>
  <si>
    <t xml:space="preserve"> 0:20.27</t>
  </si>
  <si>
    <t xml:space="preserve"> 0:09.53</t>
  </si>
  <si>
    <t xml:space="preserve"> 0:10.87</t>
  </si>
  <si>
    <t xml:space="preserve"> 0:20.40</t>
  </si>
  <si>
    <t xml:space="preserve"> 0:10.15</t>
  </si>
  <si>
    <t xml:space="preserve"> 0:20.43</t>
  </si>
  <si>
    <t xml:space="preserve"> 0:10.10</t>
  </si>
  <si>
    <t xml:space="preserve"> 0:20.46</t>
  </si>
  <si>
    <t xml:space="preserve"> 0:20.51</t>
  </si>
  <si>
    <t xml:space="preserve"> 0:11.18</t>
  </si>
  <si>
    <t xml:space="preserve"> 0:09.67</t>
  </si>
  <si>
    <t xml:space="preserve"> 0:20.85</t>
  </si>
  <si>
    <t xml:space="preserve"> 0:08.75</t>
  </si>
  <si>
    <t xml:space="preserve"> 0:21.02</t>
  </si>
  <si>
    <t xml:space="preserve"> 0:21.21</t>
  </si>
  <si>
    <t xml:space="preserve"> 0:10.33</t>
  </si>
  <si>
    <t xml:space="preserve"> 0:11.03</t>
  </si>
  <si>
    <t xml:space="preserve"> 0:21.36</t>
  </si>
  <si>
    <t xml:space="preserve"> 0:10.29</t>
  </si>
  <si>
    <t xml:space="preserve"> 0:11.14</t>
  </si>
  <si>
    <t xml:space="preserve"> 0:21.43</t>
  </si>
  <si>
    <t xml:space="preserve"> 0:11.00</t>
  </si>
  <si>
    <t xml:space="preserve"> 0:10.51</t>
  </si>
  <si>
    <t xml:space="preserve"> 0:21.51</t>
  </si>
  <si>
    <t xml:space="preserve"> 0:11.16</t>
  </si>
  <si>
    <t xml:space="preserve"> 0:10.37</t>
  </si>
  <si>
    <t xml:space="preserve"> 0:21.53</t>
  </si>
  <si>
    <t xml:space="preserve"> 0:11.22</t>
  </si>
  <si>
    <t xml:space="preserve"> 0:21.57</t>
  </si>
  <si>
    <t xml:space="preserve"> 0:10.18</t>
  </si>
  <si>
    <t xml:space="preserve"> 0:11.45</t>
  </si>
  <si>
    <t xml:space="preserve"> 0:10.21</t>
  </si>
  <si>
    <t xml:space="preserve"> 0:21.66</t>
  </si>
  <si>
    <t xml:space="preserve"> 0:11.71</t>
  </si>
  <si>
    <t xml:space="preserve"> 0:21.81</t>
  </si>
  <si>
    <t xml:space="preserve"> 0:11.40</t>
  </si>
  <si>
    <t xml:space="preserve"> 0:21.85</t>
  </si>
  <si>
    <t xml:space="preserve"> 0:10.68</t>
  </si>
  <si>
    <t xml:space="preserve"> 0:11.20</t>
  </si>
  <si>
    <t xml:space="preserve"> 0:21.88</t>
  </si>
  <si>
    <t xml:space="preserve"> 0:10.64</t>
  </si>
  <si>
    <t xml:space="preserve"> 0:22.16</t>
  </si>
  <si>
    <t xml:space="preserve"> 0:12.78</t>
  </si>
  <si>
    <t xml:space="preserve"> 0:22.33</t>
  </si>
  <si>
    <t xml:space="preserve"> 0:10.24</t>
  </si>
  <si>
    <t xml:space="preserve"> 0:12.09</t>
  </si>
  <si>
    <t xml:space="preserve"> 0:10.73</t>
  </si>
  <si>
    <t xml:space="preserve"> 0:22.54</t>
  </si>
  <si>
    <t xml:space="preserve"> 0:23.39</t>
  </si>
  <si>
    <t xml:space="preserve"> 0:11.82</t>
  </si>
  <si>
    <t xml:space="preserve"> 0:12.29</t>
  </si>
  <si>
    <t xml:space="preserve"> 0:24.11</t>
  </si>
  <si>
    <t xml:space="preserve"> 0:11.50</t>
  </si>
  <si>
    <t xml:space="preserve"> 0:13.05</t>
  </si>
  <si>
    <t xml:space="preserve"> 0:24.55</t>
  </si>
  <si>
    <t xml:space="preserve"> 0:13.26</t>
  </si>
  <si>
    <t xml:space="preserve"> 0:12.32</t>
  </si>
  <si>
    <t xml:space="preserve"> 0:25.58</t>
  </si>
  <si>
    <t xml:space="preserve"> 0:12.76</t>
  </si>
  <si>
    <t xml:space="preserve"> 0:13.07</t>
  </si>
  <si>
    <t xml:space="preserve"> 0:25.83</t>
  </si>
  <si>
    <t xml:space="preserve"> 0:09.96</t>
  </si>
  <si>
    <t xml:space="preserve"> 0:16.38</t>
  </si>
  <si>
    <t xml:space="preserve"> 0:26.34</t>
  </si>
  <si>
    <t xml:space="preserve"> 0:12.47</t>
  </si>
  <si>
    <t xml:space="preserve"> 0:14.58</t>
  </si>
  <si>
    <t xml:space="preserve"> 0:27.05</t>
  </si>
  <si>
    <t xml:space="preserve"> 0:13.10</t>
  </si>
  <si>
    <t xml:space="preserve"> 0:14.03</t>
  </si>
  <si>
    <t xml:space="preserve"> 0:27.13</t>
  </si>
  <si>
    <t xml:space="preserve"> 0:14.12</t>
  </si>
  <si>
    <t xml:space="preserve"> 0:27.17</t>
  </si>
  <si>
    <t xml:space="preserve"> 0:12.72</t>
  </si>
  <si>
    <t xml:space="preserve"> 0:14.53</t>
  </si>
  <si>
    <t xml:space="preserve"> 0:27.25</t>
  </si>
  <si>
    <t xml:space="preserve"> 0:12.40</t>
  </si>
  <si>
    <t xml:space="preserve"> 0:15.46</t>
  </si>
  <si>
    <t xml:space="preserve"> 0:27.86</t>
  </si>
  <si>
    <t xml:space="preserve"> 0:15.67</t>
  </si>
  <si>
    <t xml:space="preserve"> 0:13.70</t>
  </si>
  <si>
    <t xml:space="preserve"> 0:29.37</t>
  </si>
  <si>
    <t xml:space="preserve"> 0:14.05</t>
  </si>
  <si>
    <t xml:space="preserve"> 0:15.55</t>
  </si>
  <si>
    <t xml:space="preserve"> 0:29.60</t>
  </si>
  <si>
    <t xml:space="preserve"> 0:15.64</t>
  </si>
  <si>
    <t xml:space="preserve"> 0:29.76</t>
  </si>
  <si>
    <t xml:space="preserve"> 0:13.91</t>
  </si>
  <si>
    <t xml:space="preserve"> 0:16.19</t>
  </si>
  <si>
    <t xml:space="preserve"> 0:14.87</t>
  </si>
  <si>
    <t xml:space="preserve"> 0:16.08</t>
  </si>
  <si>
    <t xml:space="preserve"> 0:30.95</t>
  </si>
  <si>
    <t xml:space="preserve"> 0:16.23</t>
  </si>
  <si>
    <t xml:space="preserve"> 0:30.99</t>
  </si>
  <si>
    <t xml:space="preserve"> 0:17.04</t>
  </si>
  <si>
    <t xml:space="preserve"> 0:33.48</t>
  </si>
  <si>
    <t xml:space="preserve"> 0:15.53</t>
  </si>
  <si>
    <t xml:space="preserve"> 0:20.86</t>
  </si>
  <si>
    <t xml:space="preserve"> 0:36.39</t>
  </si>
  <si>
    <t xml:space="preserve"> 0:17.54</t>
  </si>
  <si>
    <t xml:space="preserve"> 0:32.52</t>
  </si>
  <si>
    <t xml:space="preserve"> 0:50.06</t>
  </si>
  <si>
    <t xml:space="preserve"> 0:24.50</t>
  </si>
  <si>
    <t xml:space="preserve"> 0:26.79</t>
  </si>
  <si>
    <t xml:space="preserve"> 0:51.29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</si>
</sst>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Arial Cyr"/>
      <family val="2"/>
    </font>
    <font>
      <sz val="10"/>
      <name val="Tahoma"/>
      <family val="2"/>
    </font>
    <font>
      <sz val="11"/>
      <name val="Tahoma"/>
      <family val="2"/>
    </font>
    <font>
      <b/>
      <sz val="24"/>
      <name val="Comic Sans MS"/>
      <family val="4"/>
    </font>
    <font>
      <sz val="11"/>
      <name val="Comic Sans MS"/>
      <family val="4"/>
    </font>
    <font>
      <b/>
      <sz val="160"/>
      <name val="Comic Sans MS"/>
      <family val="4"/>
    </font>
    <font>
      <b/>
      <sz val="10"/>
      <name val="Arial Cyr"/>
      <family val="2"/>
    </font>
    <font>
      <b/>
      <sz val="12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b/>
      <sz val="7"/>
      <name val="Arial"/>
      <family val="2"/>
    </font>
    <font>
      <sz val="8"/>
      <name val="Arial"/>
      <family val="2"/>
    </font>
    <font>
      <b/>
      <sz val="8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sz val="7"/>
      <name val="Arial"/>
      <family val="2"/>
    </font>
    <font>
      <sz val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1">
      <alignment/>
      <protection/>
    </xf>
    <xf numFmtId="0" fontId="0" fillId="0" borderId="2">
      <alignment/>
      <protection/>
    </xf>
    <xf numFmtId="0" fontId="4" fillId="0" borderId="0">
      <alignment horizontal="center" vertical="center" wrapText="1"/>
      <protection/>
    </xf>
    <xf numFmtId="0" fontId="2" fillId="0" borderId="0">
      <alignment/>
      <protection/>
    </xf>
    <xf numFmtId="0" fontId="5" fillId="0" borderId="3">
      <alignment horizontal="left" vertical="center"/>
      <protection/>
    </xf>
    <xf numFmtId="0" fontId="5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6" fillId="0" borderId="3">
      <alignment horizontal="left" vertical="center"/>
      <protection/>
    </xf>
    <xf numFmtId="0" fontId="0" fillId="0" borderId="3">
      <alignment horizontal="center" vertical="center"/>
      <protection/>
    </xf>
    <xf numFmtId="0" fontId="0" fillId="0" borderId="3">
      <alignment horizontal="left" vertical="center"/>
      <protection/>
    </xf>
    <xf numFmtId="0" fontId="0" fillId="0" borderId="3">
      <alignment vertical="center"/>
      <protection/>
    </xf>
    <xf numFmtId="0" fontId="0" fillId="0" borderId="3">
      <alignment horizontal="center" vertical="center"/>
      <protection/>
    </xf>
    <xf numFmtId="0" fontId="7" fillId="0" borderId="0">
      <alignment horizontal="center"/>
      <protection/>
    </xf>
    <xf numFmtId="0" fontId="8" fillId="0" borderId="0">
      <alignment horizontal="right"/>
      <protection/>
    </xf>
    <xf numFmtId="0" fontId="0" fillId="0" borderId="3">
      <alignment horizontal="left" vertical="center"/>
      <protection/>
    </xf>
    <xf numFmtId="0" fontId="8" fillId="0" borderId="0">
      <alignment horizontal="left"/>
      <protection/>
    </xf>
    <xf numFmtId="0" fontId="9" fillId="0" borderId="0">
      <alignment horizontal="center" vertical="center"/>
      <protection/>
    </xf>
    <xf numFmtId="0" fontId="0" fillId="0" borderId="0">
      <alignment horizontal="right"/>
      <protection/>
    </xf>
    <xf numFmtId="0" fontId="10" fillId="0" borderId="3">
      <alignment horizontal="center" vertical="center"/>
      <protection/>
    </xf>
    <xf numFmtId="0" fontId="10" fillId="0" borderId="0">
      <alignment horizontal="center" vertical="center"/>
      <protection/>
    </xf>
    <xf numFmtId="0" fontId="11" fillId="0" borderId="3">
      <alignment horizontal="center" vertical="center"/>
      <protection/>
    </xf>
    <xf numFmtId="0" fontId="11" fillId="0" borderId="3">
      <alignment horizontal="center" vertical="center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2" fillId="7" borderId="4" applyNumberFormat="0" applyAlignment="0" applyProtection="0"/>
    <xf numFmtId="0" fontId="13" fillId="20" borderId="5" applyNumberFormat="0" applyAlignment="0" applyProtection="0"/>
    <xf numFmtId="0" fontId="14" fillId="20" borderId="4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1" borderId="10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11" applyNumberFormat="0" applyAlignment="0" applyProtection="0"/>
    <xf numFmtId="9" fontId="1" fillId="0" borderId="0" applyFill="0" applyBorder="0" applyAlignment="0" applyProtection="0"/>
    <xf numFmtId="0" fontId="24" fillId="0" borderId="12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553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27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 horizontal="right"/>
    </xf>
    <xf numFmtId="0" fontId="28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Font="1" applyAlignment="1">
      <alignment horizontal="center" wrapText="1"/>
    </xf>
    <xf numFmtId="49" fontId="30" fillId="0" borderId="3" xfId="0" applyNumberFormat="1" applyFont="1" applyBorder="1" applyAlignment="1">
      <alignment horizontal="center" vertical="center" wrapText="1"/>
    </xf>
    <xf numFmtId="49" fontId="31" fillId="0" borderId="13" xfId="0" applyNumberFormat="1" applyFont="1" applyBorder="1" applyAlignment="1">
      <alignment horizontal="center"/>
    </xf>
    <xf numFmtId="49" fontId="31" fillId="0" borderId="3" xfId="0" applyNumberFormat="1" applyFont="1" applyBorder="1" applyAlignment="1">
      <alignment/>
    </xf>
    <xf numFmtId="49" fontId="31" fillId="0" borderId="3" xfId="0" applyNumberFormat="1" applyFont="1" applyBorder="1" applyAlignment="1">
      <alignment horizontal="center"/>
    </xf>
    <xf numFmtId="0" fontId="31" fillId="0" borderId="3" xfId="0" applyNumberFormat="1" applyFont="1" applyBorder="1" applyAlignment="1">
      <alignment horizontal="center"/>
    </xf>
    <xf numFmtId="0" fontId="31" fillId="0" borderId="14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31" fillId="0" borderId="16" xfId="0" applyFont="1" applyBorder="1" applyAlignment="1">
      <alignment horizontal="center"/>
    </xf>
    <xf numFmtId="49" fontId="31" fillId="0" borderId="0" xfId="0" applyNumberFormat="1" applyFont="1" applyAlignment="1">
      <alignment/>
    </xf>
    <xf numFmtId="49" fontId="31" fillId="0" borderId="17" xfId="0" applyNumberFormat="1" applyFont="1" applyBorder="1" applyAlignment="1">
      <alignment horizontal="center"/>
    </xf>
    <xf numFmtId="49" fontId="31" fillId="0" borderId="18" xfId="0" applyNumberFormat="1" applyFont="1" applyBorder="1" applyAlignment="1">
      <alignment/>
    </xf>
    <xf numFmtId="49" fontId="31" fillId="0" borderId="18" xfId="0" applyNumberFormat="1" applyFont="1" applyBorder="1" applyAlignment="1">
      <alignment horizontal="center"/>
    </xf>
    <xf numFmtId="0" fontId="31" fillId="0" borderId="18" xfId="0" applyNumberFormat="1" applyFont="1" applyBorder="1" applyAlignment="1">
      <alignment horizontal="center"/>
    </xf>
    <xf numFmtId="0" fontId="31" fillId="0" borderId="19" xfId="0" applyNumberFormat="1" applyFont="1" applyBorder="1" applyAlignment="1">
      <alignment horizontal="center"/>
    </xf>
    <xf numFmtId="49" fontId="31" fillId="0" borderId="20" xfId="0" applyNumberFormat="1" applyFont="1" applyBorder="1" applyAlignment="1">
      <alignment horizontal="center"/>
    </xf>
    <xf numFmtId="49" fontId="31" fillId="0" borderId="21" xfId="0" applyNumberFormat="1" applyFont="1" applyBorder="1" applyAlignment="1">
      <alignment horizontal="center"/>
    </xf>
    <xf numFmtId="49" fontId="31" fillId="0" borderId="22" xfId="0" applyNumberFormat="1" applyFont="1" applyBorder="1" applyAlignment="1">
      <alignment/>
    </xf>
    <xf numFmtId="49" fontId="31" fillId="0" borderId="22" xfId="0" applyNumberFormat="1" applyFont="1" applyBorder="1" applyAlignment="1">
      <alignment horizontal="center"/>
    </xf>
    <xf numFmtId="0" fontId="31" fillId="0" borderId="22" xfId="0" applyNumberFormat="1" applyFont="1" applyBorder="1" applyAlignment="1">
      <alignment horizontal="center"/>
    </xf>
    <xf numFmtId="0" fontId="31" fillId="0" borderId="23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49" fontId="31" fillId="0" borderId="25" xfId="0" applyNumberFormat="1" applyFont="1" applyBorder="1" applyAlignment="1">
      <alignment horizontal="center"/>
    </xf>
    <xf numFmtId="49" fontId="31" fillId="0" borderId="0" xfId="0" applyNumberFormat="1" applyFont="1" applyAlignment="1">
      <alignment horizontal="center"/>
    </xf>
    <xf numFmtId="0" fontId="31" fillId="0" borderId="26" xfId="0" applyFont="1" applyFill="1" applyBorder="1" applyAlignment="1">
      <alignment horizontal="center"/>
    </xf>
    <xf numFmtId="49" fontId="31" fillId="0" borderId="27" xfId="0" applyNumberFormat="1" applyFont="1" applyBorder="1" applyAlignment="1">
      <alignment horizontal="center"/>
    </xf>
    <xf numFmtId="49" fontId="31" fillId="0" borderId="28" xfId="0" applyNumberFormat="1" applyFont="1" applyBorder="1" applyAlignment="1">
      <alignment/>
    </xf>
    <xf numFmtId="49" fontId="31" fillId="0" borderId="28" xfId="0" applyNumberFormat="1" applyFont="1" applyBorder="1" applyAlignment="1">
      <alignment horizontal="center"/>
    </xf>
    <xf numFmtId="0" fontId="31" fillId="0" borderId="28" xfId="0" applyNumberFormat="1" applyFont="1" applyBorder="1" applyAlignment="1">
      <alignment horizontal="center"/>
    </xf>
    <xf numFmtId="0" fontId="31" fillId="0" borderId="29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center"/>
    </xf>
    <xf numFmtId="49" fontId="1" fillId="0" borderId="0" xfId="74" applyNumberFormat="1" applyAlignment="1">
      <alignment horizontal="center"/>
      <protection/>
    </xf>
    <xf numFmtId="49" fontId="1" fillId="0" borderId="0" xfId="74" applyNumberFormat="1">
      <alignment/>
      <protection/>
    </xf>
    <xf numFmtId="0" fontId="1" fillId="0" borderId="0" xfId="74" applyNumberFormat="1" applyAlignment="1">
      <alignment horizontal="center"/>
      <protection/>
    </xf>
    <xf numFmtId="49" fontId="1" fillId="0" borderId="0" xfId="74" applyNumberFormat="1" applyFont="1">
      <alignment/>
      <protection/>
    </xf>
    <xf numFmtId="0" fontId="1" fillId="0" borderId="0" xfId="74" applyFont="1" applyAlignment="1">
      <alignment horizontal="left"/>
      <protection/>
    </xf>
    <xf numFmtId="0" fontId="1" fillId="0" borderId="0" xfId="74" applyFont="1" applyAlignment="1">
      <alignment wrapText="1"/>
      <protection/>
    </xf>
    <xf numFmtId="0" fontId="1" fillId="0" borderId="0" xfId="74" applyFont="1" applyAlignment="1">
      <alignment horizontal="center" wrapText="1"/>
      <protection/>
    </xf>
    <xf numFmtId="0" fontId="1" fillId="0" borderId="0" xfId="74" applyFont="1" applyAlignment="1">
      <alignment/>
      <protection/>
    </xf>
    <xf numFmtId="0" fontId="1" fillId="0" borderId="0" xfId="74" applyFont="1" applyAlignment="1">
      <alignment horizontal="center"/>
      <protection/>
    </xf>
    <xf numFmtId="0" fontId="1" fillId="0" borderId="0" xfId="74" applyFont="1">
      <alignment/>
      <protection/>
    </xf>
    <xf numFmtId="0" fontId="1" fillId="0" borderId="0" xfId="74" applyNumberFormat="1" applyFont="1" applyAlignment="1">
      <alignment horizontal="right"/>
      <protection/>
    </xf>
    <xf numFmtId="0" fontId="1" fillId="0" borderId="0" xfId="74" applyNumberFormat="1" applyFont="1" applyAlignment="1">
      <alignment horizontal="center" wrapText="1"/>
      <protection/>
    </xf>
    <xf numFmtId="49" fontId="31" fillId="0" borderId="0" xfId="74" applyNumberFormat="1" applyFont="1">
      <alignment/>
      <protection/>
    </xf>
    <xf numFmtId="49" fontId="33" fillId="0" borderId="30" xfId="74" applyNumberFormat="1" applyFont="1" applyBorder="1" applyAlignment="1">
      <alignment horizontal="center" vertical="center" wrapText="1"/>
      <protection/>
    </xf>
    <xf numFmtId="0" fontId="34" fillId="0" borderId="13" xfId="74" applyFont="1" applyBorder="1" applyAlignment="1">
      <alignment horizontal="center"/>
      <protection/>
    </xf>
    <xf numFmtId="0" fontId="34" fillId="0" borderId="3" xfId="74" applyFont="1" applyBorder="1">
      <alignment/>
      <protection/>
    </xf>
    <xf numFmtId="0" fontId="34" fillId="0" borderId="3" xfId="74" applyFont="1" applyBorder="1" applyAlignment="1">
      <alignment horizontal="center"/>
      <protection/>
    </xf>
    <xf numFmtId="164" fontId="34" fillId="0" borderId="3" xfId="74" applyNumberFormat="1" applyFont="1" applyBorder="1" applyAlignment="1">
      <alignment horizontal="center"/>
      <protection/>
    </xf>
    <xf numFmtId="49" fontId="34" fillId="0" borderId="3" xfId="74" applyNumberFormat="1" applyFont="1" applyBorder="1" applyAlignment="1">
      <alignment horizontal="center"/>
      <protection/>
    </xf>
    <xf numFmtId="0" fontId="34" fillId="0" borderId="3" xfId="74" applyNumberFormat="1" applyFont="1" applyBorder="1" applyAlignment="1">
      <alignment horizontal="center"/>
      <protection/>
    </xf>
    <xf numFmtId="49" fontId="34" fillId="0" borderId="14" xfId="74" applyNumberFormat="1" applyFont="1" applyBorder="1" applyAlignment="1">
      <alignment horizontal="center"/>
      <protection/>
    </xf>
    <xf numFmtId="49" fontId="34" fillId="0" borderId="16" xfId="74" applyNumberFormat="1" applyFont="1" applyBorder="1" applyAlignment="1">
      <alignment horizontal="center"/>
      <protection/>
    </xf>
    <xf numFmtId="0" fontId="34" fillId="0" borderId="16" xfId="74" applyFont="1" applyFill="1" applyBorder="1" applyAlignment="1">
      <alignment horizontal="center"/>
      <protection/>
    </xf>
    <xf numFmtId="0" fontId="34" fillId="0" borderId="16" xfId="74" applyFont="1" applyBorder="1" applyAlignment="1">
      <alignment horizontal="center"/>
      <protection/>
    </xf>
    <xf numFmtId="49" fontId="34" fillId="0" borderId="26" xfId="74" applyNumberFormat="1" applyFont="1" applyBorder="1" applyAlignment="1">
      <alignment horizontal="center"/>
      <protection/>
    </xf>
    <xf numFmtId="49" fontId="34" fillId="0" borderId="0" xfId="74" applyNumberFormat="1" applyFont="1">
      <alignment/>
      <protection/>
    </xf>
    <xf numFmtId="49" fontId="34" fillId="0" borderId="0" xfId="74" applyNumberFormat="1" applyFont="1" applyAlignment="1">
      <alignment horizontal="center"/>
      <protection/>
    </xf>
    <xf numFmtId="0" fontId="34" fillId="0" borderId="26" xfId="74" applyFont="1" applyFill="1" applyBorder="1" applyAlignment="1">
      <alignment horizontal="center"/>
      <protection/>
    </xf>
    <xf numFmtId="0" fontId="34" fillId="0" borderId="31" xfId="74" applyFont="1" applyBorder="1" applyAlignment="1">
      <alignment horizontal="center"/>
      <protection/>
    </xf>
    <xf numFmtId="0" fontId="34" fillId="0" borderId="30" xfId="74" applyFont="1" applyBorder="1">
      <alignment/>
      <protection/>
    </xf>
    <xf numFmtId="0" fontId="34" fillId="0" borderId="30" xfId="74" applyFont="1" applyBorder="1" applyAlignment="1">
      <alignment horizontal="center"/>
      <protection/>
    </xf>
    <xf numFmtId="164" fontId="34" fillId="0" borderId="30" xfId="74" applyNumberFormat="1" applyFont="1" applyBorder="1" applyAlignment="1">
      <alignment horizontal="center"/>
      <protection/>
    </xf>
    <xf numFmtId="49" fontId="34" fillId="0" borderId="30" xfId="74" applyNumberFormat="1" applyFont="1" applyBorder="1" applyAlignment="1">
      <alignment horizontal="center"/>
      <protection/>
    </xf>
    <xf numFmtId="0" fontId="34" fillId="0" borderId="30" xfId="74" applyNumberFormat="1" applyFont="1" applyBorder="1" applyAlignment="1">
      <alignment horizontal="center"/>
      <protection/>
    </xf>
    <xf numFmtId="49" fontId="34" fillId="0" borderId="19" xfId="74" applyNumberFormat="1" applyFont="1" applyBorder="1" applyAlignment="1">
      <alignment horizontal="center"/>
      <protection/>
    </xf>
    <xf numFmtId="0" fontId="34" fillId="0" borderId="27" xfId="74" applyFont="1" applyBorder="1" applyAlignment="1">
      <alignment horizontal="center"/>
      <protection/>
    </xf>
    <xf numFmtId="0" fontId="34" fillId="0" borderId="28" xfId="74" applyFont="1" applyBorder="1">
      <alignment/>
      <protection/>
    </xf>
    <xf numFmtId="0" fontId="34" fillId="0" borderId="28" xfId="74" applyFont="1" applyBorder="1" applyAlignment="1">
      <alignment horizontal="center"/>
      <protection/>
    </xf>
    <xf numFmtId="164" fontId="34" fillId="0" borderId="28" xfId="74" applyNumberFormat="1" applyFont="1" applyBorder="1" applyAlignment="1">
      <alignment horizontal="center"/>
      <protection/>
    </xf>
    <xf numFmtId="0" fontId="34" fillId="0" borderId="28" xfId="74" applyNumberFormat="1" applyFont="1" applyBorder="1" applyAlignment="1">
      <alignment horizontal="center"/>
      <protection/>
    </xf>
    <xf numFmtId="49" fontId="34" fillId="0" borderId="28" xfId="74" applyNumberFormat="1" applyFont="1" applyBorder="1" applyAlignment="1">
      <alignment horizontal="center"/>
      <protection/>
    </xf>
    <xf numFmtId="0" fontId="34" fillId="0" borderId="29" xfId="74" applyNumberFormat="1" applyFont="1" applyBorder="1" applyAlignment="1">
      <alignment horizontal="center"/>
      <protection/>
    </xf>
    <xf numFmtId="0" fontId="34" fillId="0" borderId="14" xfId="74" applyNumberFormat="1" applyFont="1" applyBorder="1" applyAlignment="1">
      <alignment horizontal="center"/>
      <protection/>
    </xf>
    <xf numFmtId="0" fontId="34" fillId="0" borderId="17" xfId="74" applyFont="1" applyBorder="1" applyAlignment="1">
      <alignment horizontal="center"/>
      <protection/>
    </xf>
    <xf numFmtId="0" fontId="34" fillId="0" borderId="18" xfId="74" applyFont="1" applyBorder="1">
      <alignment/>
      <protection/>
    </xf>
    <xf numFmtId="0" fontId="34" fillId="0" borderId="18" xfId="74" applyFont="1" applyBorder="1" applyAlignment="1">
      <alignment horizontal="center"/>
      <protection/>
    </xf>
    <xf numFmtId="164" fontId="34" fillId="0" borderId="18" xfId="74" applyNumberFormat="1" applyFont="1" applyBorder="1" applyAlignment="1">
      <alignment horizontal="center"/>
      <protection/>
    </xf>
    <xf numFmtId="49" fontId="34" fillId="0" borderId="18" xfId="74" applyNumberFormat="1" applyFont="1" applyBorder="1" applyAlignment="1">
      <alignment horizontal="center"/>
      <protection/>
    </xf>
    <xf numFmtId="0" fontId="34" fillId="0" borderId="19" xfId="74" applyNumberFormat="1" applyFont="1" applyBorder="1" applyAlignment="1">
      <alignment horizontal="center"/>
      <protection/>
    </xf>
    <xf numFmtId="0" fontId="32" fillId="0" borderId="0" xfId="74" applyFont="1" applyAlignment="1">
      <alignment horizontal="center" wrapText="1"/>
      <protection/>
    </xf>
    <xf numFmtId="0" fontId="32" fillId="0" borderId="0" xfId="74" applyFont="1" applyAlignment="1">
      <alignment horizontal="center"/>
      <protection/>
    </xf>
    <xf numFmtId="49" fontId="1" fillId="0" borderId="0" xfId="75" applyNumberFormat="1" applyAlignment="1">
      <alignment horizontal="center"/>
      <protection/>
    </xf>
    <xf numFmtId="49" fontId="1" fillId="0" borderId="0" xfId="75" applyNumberFormat="1">
      <alignment/>
      <protection/>
    </xf>
    <xf numFmtId="0" fontId="1" fillId="0" borderId="0" xfId="75" applyNumberFormat="1" applyAlignment="1">
      <alignment horizontal="center"/>
      <protection/>
    </xf>
    <xf numFmtId="0" fontId="1" fillId="0" borderId="0" xfId="75" applyFont="1" applyAlignment="1">
      <alignment horizontal="left"/>
      <protection/>
    </xf>
    <xf numFmtId="0" fontId="1" fillId="0" borderId="0" xfId="75" applyFont="1" applyAlignment="1">
      <alignment wrapText="1"/>
      <protection/>
    </xf>
    <xf numFmtId="0" fontId="1" fillId="0" borderId="0" xfId="75" applyFont="1" applyAlignment="1">
      <alignment horizontal="center" wrapText="1"/>
      <protection/>
    </xf>
    <xf numFmtId="0" fontId="1" fillId="0" borderId="0" xfId="75" applyFont="1" applyAlignment="1">
      <alignment/>
      <protection/>
    </xf>
    <xf numFmtId="0" fontId="1" fillId="0" borderId="0" xfId="75" applyNumberFormat="1" applyFont="1" applyAlignment="1">
      <alignment horizontal="right"/>
      <protection/>
    </xf>
    <xf numFmtId="0" fontId="28" fillId="0" borderId="0" xfId="75" applyFont="1" applyAlignment="1">
      <alignment horizontal="center" wrapText="1"/>
      <protection/>
    </xf>
    <xf numFmtId="0" fontId="1" fillId="0" borderId="0" xfId="75" applyNumberFormat="1" applyFont="1" applyAlignment="1">
      <alignment horizontal="center" wrapText="1"/>
      <protection/>
    </xf>
    <xf numFmtId="49" fontId="30" fillId="0" borderId="3" xfId="75" applyNumberFormat="1" applyFont="1" applyBorder="1" applyAlignment="1">
      <alignment horizontal="center" vertical="center" wrapText="1"/>
      <protection/>
    </xf>
    <xf numFmtId="49" fontId="1" fillId="0" borderId="13" xfId="75" applyNumberFormat="1" applyFont="1" applyBorder="1" applyAlignment="1">
      <alignment horizontal="center"/>
      <protection/>
    </xf>
    <xf numFmtId="49" fontId="1" fillId="0" borderId="3" xfId="75" applyNumberFormat="1" applyFont="1" applyBorder="1">
      <alignment/>
      <protection/>
    </xf>
    <xf numFmtId="49" fontId="1" fillId="0" borderId="3" xfId="75" applyNumberFormat="1" applyFont="1" applyBorder="1" applyAlignment="1">
      <alignment horizontal="center"/>
      <protection/>
    </xf>
    <xf numFmtId="0" fontId="1" fillId="0" borderId="3" xfId="75" applyNumberFormat="1" applyBorder="1" applyAlignment="1">
      <alignment horizontal="center"/>
      <protection/>
    </xf>
    <xf numFmtId="0" fontId="1" fillId="0" borderId="14" xfId="75" applyNumberFormat="1" applyBorder="1" applyAlignment="1">
      <alignment horizontal="center"/>
      <protection/>
    </xf>
    <xf numFmtId="49" fontId="1" fillId="0" borderId="26" xfId="75" applyNumberFormat="1" applyFont="1" applyBorder="1" applyAlignment="1">
      <alignment horizontal="center"/>
      <protection/>
    </xf>
    <xf numFmtId="49" fontId="1" fillId="0" borderId="0" xfId="75" applyNumberFormat="1" applyBorder="1">
      <alignment/>
      <protection/>
    </xf>
    <xf numFmtId="0" fontId="1" fillId="0" borderId="26" xfId="75" applyFont="1" applyFill="1" applyBorder="1" applyAlignment="1">
      <alignment horizontal="center"/>
      <protection/>
    </xf>
    <xf numFmtId="49" fontId="1" fillId="0" borderId="17" xfId="75" applyNumberFormat="1" applyFont="1" applyBorder="1" applyAlignment="1">
      <alignment horizontal="center"/>
      <protection/>
    </xf>
    <xf numFmtId="49" fontId="1" fillId="0" borderId="18" xfId="75" applyNumberFormat="1" applyFont="1" applyBorder="1">
      <alignment/>
      <protection/>
    </xf>
    <xf numFmtId="49" fontId="1" fillId="0" borderId="18" xfId="75" applyNumberFormat="1" applyFont="1" applyBorder="1" applyAlignment="1">
      <alignment horizontal="center"/>
      <protection/>
    </xf>
    <xf numFmtId="0" fontId="1" fillId="0" borderId="18" xfId="75" applyNumberFormat="1" applyBorder="1" applyAlignment="1">
      <alignment horizontal="center"/>
      <protection/>
    </xf>
    <xf numFmtId="0" fontId="1" fillId="0" borderId="19" xfId="75" applyNumberFormat="1" applyBorder="1" applyAlignment="1">
      <alignment horizontal="center"/>
      <protection/>
    </xf>
    <xf numFmtId="49" fontId="1" fillId="0" borderId="0" xfId="75" applyNumberFormat="1" applyBorder="1" applyAlignment="1">
      <alignment horizontal="center"/>
      <protection/>
    </xf>
    <xf numFmtId="0" fontId="1" fillId="0" borderId="0" xfId="75" applyNumberFormat="1" applyBorder="1" applyAlignment="1">
      <alignment horizontal="center"/>
      <protection/>
    </xf>
    <xf numFmtId="49" fontId="30" fillId="0" borderId="30" xfId="75" applyNumberFormat="1" applyFont="1" applyBorder="1" applyAlignment="1">
      <alignment horizontal="center" vertical="center" wrapText="1"/>
      <protection/>
    </xf>
    <xf numFmtId="49" fontId="1" fillId="0" borderId="27" xfId="75" applyNumberFormat="1" applyFont="1" applyBorder="1" applyAlignment="1">
      <alignment horizontal="center"/>
      <protection/>
    </xf>
    <xf numFmtId="49" fontId="1" fillId="0" borderId="28" xfId="75" applyNumberFormat="1" applyFont="1" applyBorder="1">
      <alignment/>
      <protection/>
    </xf>
    <xf numFmtId="49" fontId="1" fillId="0" borderId="28" xfId="75" applyNumberFormat="1" applyFont="1" applyBorder="1" applyAlignment="1">
      <alignment horizontal="center"/>
      <protection/>
    </xf>
    <xf numFmtId="0" fontId="1" fillId="0" borderId="28" xfId="75" applyNumberFormat="1" applyBorder="1" applyAlignment="1">
      <alignment horizontal="center"/>
      <protection/>
    </xf>
    <xf numFmtId="0" fontId="1" fillId="0" borderId="29" xfId="75" applyNumberFormat="1" applyBorder="1" applyAlignment="1">
      <alignment horizontal="center"/>
      <protection/>
    </xf>
    <xf numFmtId="49" fontId="1" fillId="0" borderId="32" xfId="75" applyNumberFormat="1" applyFont="1" applyBorder="1" applyAlignment="1">
      <alignment horizontal="center"/>
      <protection/>
    </xf>
    <xf numFmtId="0" fontId="1" fillId="0" borderId="32" xfId="75" applyFont="1" applyFill="1" applyBorder="1" applyAlignment="1">
      <alignment horizontal="center"/>
      <protection/>
    </xf>
    <xf numFmtId="49" fontId="1" fillId="0" borderId="16" xfId="75" applyNumberFormat="1" applyFont="1" applyBorder="1" applyAlignment="1">
      <alignment horizontal="center"/>
      <protection/>
    </xf>
    <xf numFmtId="0" fontId="1" fillId="0" borderId="16" xfId="75" applyFont="1" applyFill="1" applyBorder="1" applyAlignment="1">
      <alignment horizontal="center"/>
      <protection/>
    </xf>
    <xf numFmtId="0" fontId="32" fillId="0" borderId="0" xfId="75" applyFont="1" applyAlignment="1">
      <alignment wrapText="1"/>
      <protection/>
    </xf>
    <xf numFmtId="0" fontId="32" fillId="0" borderId="0" xfId="75" applyFont="1" applyAlignment="1">
      <alignment/>
      <protection/>
    </xf>
    <xf numFmtId="0" fontId="27" fillId="0" borderId="0" xfId="74" applyFont="1" applyAlignment="1">
      <alignment wrapText="1"/>
      <protection/>
    </xf>
    <xf numFmtId="0" fontId="28" fillId="0" borderId="0" xfId="74" applyFont="1" applyAlignment="1">
      <alignment wrapText="1"/>
      <protection/>
    </xf>
    <xf numFmtId="49" fontId="30" fillId="0" borderId="30" xfId="74" applyNumberFormat="1" applyFont="1" applyBorder="1" applyAlignment="1">
      <alignment horizontal="center" vertical="center" wrapText="1"/>
      <protection/>
    </xf>
    <xf numFmtId="0" fontId="1" fillId="0" borderId="13" xfId="74" applyBorder="1" applyAlignment="1">
      <alignment horizontal="center"/>
      <protection/>
    </xf>
    <xf numFmtId="0" fontId="1" fillId="0" borderId="3" xfId="74" applyFont="1" applyBorder="1">
      <alignment/>
      <protection/>
    </xf>
    <xf numFmtId="0" fontId="1" fillId="0" borderId="3" xfId="74" applyBorder="1" applyAlignment="1">
      <alignment horizontal="center"/>
      <protection/>
    </xf>
    <xf numFmtId="164" fontId="1" fillId="0" borderId="3" xfId="74" applyNumberFormat="1" applyBorder="1" applyAlignment="1">
      <alignment horizontal="center"/>
      <protection/>
    </xf>
    <xf numFmtId="49" fontId="1" fillId="0" borderId="3" xfId="74" applyNumberFormat="1" applyBorder="1" applyAlignment="1">
      <alignment horizontal="center"/>
      <protection/>
    </xf>
    <xf numFmtId="0" fontId="1" fillId="0" borderId="14" xfId="74" applyNumberFormat="1" applyBorder="1" applyAlignment="1">
      <alignment horizontal="center"/>
      <protection/>
    </xf>
    <xf numFmtId="49" fontId="1" fillId="0" borderId="16" xfId="74" applyNumberFormat="1" applyFont="1" applyBorder="1" applyAlignment="1">
      <alignment horizontal="center"/>
      <protection/>
    </xf>
    <xf numFmtId="49" fontId="1" fillId="0" borderId="0" xfId="74" applyNumberFormat="1" applyBorder="1">
      <alignment/>
      <protection/>
    </xf>
    <xf numFmtId="0" fontId="1" fillId="0" borderId="33" xfId="74" applyFont="1" applyFill="1" applyBorder="1" applyAlignment="1">
      <alignment horizontal="center"/>
      <protection/>
    </xf>
    <xf numFmtId="49" fontId="1" fillId="0" borderId="34" xfId="74" applyNumberFormat="1" applyFont="1" applyBorder="1" applyAlignment="1">
      <alignment horizontal="center"/>
      <protection/>
    </xf>
    <xf numFmtId="0" fontId="1" fillId="0" borderId="35" xfId="74" applyFont="1" applyFill="1" applyBorder="1" applyAlignment="1">
      <alignment horizontal="center"/>
      <protection/>
    </xf>
    <xf numFmtId="49" fontId="1" fillId="0" borderId="36" xfId="74" applyNumberFormat="1" applyBorder="1">
      <alignment/>
      <protection/>
    </xf>
    <xf numFmtId="49" fontId="1" fillId="0" borderId="37" xfId="74" applyNumberFormat="1" applyBorder="1">
      <alignment/>
      <protection/>
    </xf>
    <xf numFmtId="0" fontId="1" fillId="0" borderId="17" xfId="74" applyBorder="1" applyAlignment="1">
      <alignment horizontal="center"/>
      <protection/>
    </xf>
    <xf numFmtId="0" fontId="1" fillId="0" borderId="18" xfId="74" applyFont="1" applyBorder="1">
      <alignment/>
      <protection/>
    </xf>
    <xf numFmtId="0" fontId="1" fillId="0" borderId="18" xfId="74" applyBorder="1" applyAlignment="1">
      <alignment horizontal="center"/>
      <protection/>
    </xf>
    <xf numFmtId="164" fontId="1" fillId="0" borderId="18" xfId="74" applyNumberFormat="1" applyBorder="1" applyAlignment="1">
      <alignment horizontal="center"/>
      <protection/>
    </xf>
    <xf numFmtId="49" fontId="1" fillId="0" borderId="18" xfId="74" applyNumberFormat="1" applyBorder="1" applyAlignment="1">
      <alignment horizontal="center"/>
      <protection/>
    </xf>
    <xf numFmtId="0" fontId="1" fillId="0" borderId="19" xfId="74" applyNumberFormat="1" applyBorder="1" applyAlignment="1">
      <alignment horizontal="center"/>
      <protection/>
    </xf>
    <xf numFmtId="0" fontId="1" fillId="0" borderId="0" xfId="74" applyBorder="1" applyAlignment="1">
      <alignment horizontal="center"/>
      <protection/>
    </xf>
    <xf numFmtId="0" fontId="1" fillId="0" borderId="0" xfId="74" applyBorder="1">
      <alignment/>
      <protection/>
    </xf>
    <xf numFmtId="164" fontId="1" fillId="0" borderId="0" xfId="74" applyNumberFormat="1" applyBorder="1" applyAlignment="1">
      <alignment horizontal="center"/>
      <protection/>
    </xf>
    <xf numFmtId="49" fontId="1" fillId="0" borderId="0" xfId="74" applyNumberFormat="1" applyBorder="1" applyAlignment="1">
      <alignment horizontal="center"/>
      <protection/>
    </xf>
    <xf numFmtId="0" fontId="1" fillId="0" borderId="0" xfId="74" applyNumberFormat="1" applyBorder="1" applyAlignment="1">
      <alignment horizontal="center"/>
      <protection/>
    </xf>
    <xf numFmtId="49" fontId="30" fillId="0" borderId="18" xfId="74" applyNumberFormat="1" applyFont="1" applyBorder="1" applyAlignment="1">
      <alignment horizontal="center" vertical="center" wrapText="1"/>
      <protection/>
    </xf>
    <xf numFmtId="0" fontId="1" fillId="0" borderId="21" xfId="74" applyBorder="1" applyAlignment="1">
      <alignment horizontal="center"/>
      <protection/>
    </xf>
    <xf numFmtId="0" fontId="1" fillId="0" borderId="22" xfId="74" applyFont="1" applyBorder="1">
      <alignment/>
      <protection/>
    </xf>
    <xf numFmtId="0" fontId="1" fillId="0" borderId="22" xfId="74" applyBorder="1" applyAlignment="1">
      <alignment horizontal="center"/>
      <protection/>
    </xf>
    <xf numFmtId="164" fontId="1" fillId="0" borderId="22" xfId="74" applyNumberFormat="1" applyBorder="1" applyAlignment="1">
      <alignment horizontal="center"/>
      <protection/>
    </xf>
    <xf numFmtId="0" fontId="1" fillId="0" borderId="22" xfId="74" applyNumberFormat="1" applyFont="1" applyBorder="1" applyAlignment="1">
      <alignment horizontal="center"/>
      <protection/>
    </xf>
    <xf numFmtId="49" fontId="1" fillId="0" borderId="22" xfId="74" applyNumberFormat="1" applyBorder="1" applyAlignment="1">
      <alignment horizontal="center"/>
      <protection/>
    </xf>
    <xf numFmtId="0" fontId="1" fillId="0" borderId="23" xfId="74" applyNumberFormat="1" applyBorder="1" applyAlignment="1">
      <alignment horizontal="center"/>
      <protection/>
    </xf>
    <xf numFmtId="49" fontId="1" fillId="0" borderId="24" xfId="74" applyNumberFormat="1" applyFont="1" applyBorder="1" applyAlignment="1">
      <alignment horizontal="center"/>
      <protection/>
    </xf>
    <xf numFmtId="49" fontId="1" fillId="0" borderId="35" xfId="74" applyNumberFormat="1" applyFont="1" applyFill="1" applyBorder="1" applyAlignment="1">
      <alignment horizontal="center"/>
      <protection/>
    </xf>
    <xf numFmtId="0" fontId="1" fillId="0" borderId="32" xfId="74" applyFont="1" applyFill="1" applyBorder="1" applyAlignment="1">
      <alignment horizontal="center"/>
      <protection/>
    </xf>
    <xf numFmtId="0" fontId="1" fillId="0" borderId="3" xfId="74" applyNumberFormat="1" applyFont="1" applyBorder="1" applyAlignment="1">
      <alignment horizontal="center"/>
      <protection/>
    </xf>
    <xf numFmtId="49" fontId="1" fillId="0" borderId="15" xfId="74" applyNumberFormat="1" applyFont="1" applyBorder="1" applyAlignment="1">
      <alignment horizontal="center"/>
      <protection/>
    </xf>
    <xf numFmtId="0" fontId="1" fillId="0" borderId="16" xfId="74" applyFont="1" applyFill="1" applyBorder="1" applyAlignment="1">
      <alignment horizontal="center"/>
      <protection/>
    </xf>
    <xf numFmtId="49" fontId="1" fillId="0" borderId="20" xfId="74" applyNumberFormat="1" applyFont="1" applyBorder="1" applyAlignment="1">
      <alignment horizontal="center"/>
      <protection/>
    </xf>
    <xf numFmtId="0" fontId="1" fillId="0" borderId="26" xfId="74" applyFont="1" applyFill="1" applyBorder="1" applyAlignment="1">
      <alignment horizontal="center"/>
      <protection/>
    </xf>
    <xf numFmtId="0" fontId="1" fillId="0" borderId="18" xfId="74" applyNumberFormat="1" applyFont="1" applyBorder="1" applyAlignment="1">
      <alignment horizontal="center"/>
      <protection/>
    </xf>
    <xf numFmtId="49" fontId="30" fillId="0" borderId="3" xfId="74" applyNumberFormat="1" applyFont="1" applyBorder="1" applyAlignment="1">
      <alignment horizontal="center" vertical="center" wrapText="1"/>
      <protection/>
    </xf>
    <xf numFmtId="49" fontId="1" fillId="0" borderId="13" xfId="74" applyNumberFormat="1" applyFont="1" applyBorder="1" applyAlignment="1">
      <alignment horizontal="center"/>
      <protection/>
    </xf>
    <xf numFmtId="49" fontId="1" fillId="0" borderId="3" xfId="74" applyNumberFormat="1" applyFont="1" applyBorder="1">
      <alignment/>
      <protection/>
    </xf>
    <xf numFmtId="49" fontId="1" fillId="0" borderId="26" xfId="74" applyNumberFormat="1" applyFont="1" applyBorder="1" applyAlignment="1">
      <alignment horizontal="center"/>
      <protection/>
    </xf>
    <xf numFmtId="49" fontId="1" fillId="0" borderId="17" xfId="74" applyNumberFormat="1" applyFont="1" applyBorder="1" applyAlignment="1">
      <alignment horizontal="center"/>
      <protection/>
    </xf>
    <xf numFmtId="49" fontId="1" fillId="0" borderId="18" xfId="74" applyNumberFormat="1" applyFont="1" applyBorder="1">
      <alignment/>
      <protection/>
    </xf>
    <xf numFmtId="49" fontId="1" fillId="0" borderId="27" xfId="74" applyNumberFormat="1" applyFont="1" applyBorder="1" applyAlignment="1">
      <alignment horizontal="center"/>
      <protection/>
    </xf>
    <xf numFmtId="49" fontId="1" fillId="0" borderId="28" xfId="74" applyNumberFormat="1" applyFont="1" applyBorder="1">
      <alignment/>
      <protection/>
    </xf>
    <xf numFmtId="49" fontId="1" fillId="0" borderId="28" xfId="74" applyNumberFormat="1" applyFont="1" applyBorder="1" applyAlignment="1">
      <alignment horizontal="center"/>
      <protection/>
    </xf>
    <xf numFmtId="0" fontId="1" fillId="0" borderId="28" xfId="74" applyNumberFormat="1" applyBorder="1" applyAlignment="1">
      <alignment horizontal="center"/>
      <protection/>
    </xf>
    <xf numFmtId="0" fontId="1" fillId="0" borderId="29" xfId="74" applyNumberFormat="1" applyBorder="1" applyAlignment="1">
      <alignment horizontal="center"/>
      <protection/>
    </xf>
    <xf numFmtId="49" fontId="1" fillId="0" borderId="32" xfId="74" applyNumberFormat="1" applyFont="1" applyBorder="1" applyAlignment="1">
      <alignment horizontal="center"/>
      <protection/>
    </xf>
    <xf numFmtId="0" fontId="1" fillId="0" borderId="0" xfId="74" applyFont="1" applyAlignment="1">
      <alignment horizontal="left" wrapText="1"/>
      <protection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50">
      <alignment horizontal="right"/>
      <protection/>
    </xf>
    <xf numFmtId="0" fontId="35" fillId="0" borderId="38" xfId="41" applyFont="1" applyBorder="1" applyAlignment="1">
      <alignment horizontal="center" vertical="center" wrapText="1"/>
      <protection/>
    </xf>
    <xf numFmtId="0" fontId="35" fillId="0" borderId="39" xfId="47" applyFont="1" applyBorder="1" applyAlignment="1">
      <alignment horizontal="center" vertical="center" wrapText="1"/>
      <protection/>
    </xf>
    <xf numFmtId="0" fontId="35" fillId="0" borderId="39" xfId="41" applyFont="1" applyBorder="1" applyAlignment="1">
      <alignment horizontal="center" vertical="center" wrapText="1"/>
      <protection/>
    </xf>
    <xf numFmtId="49" fontId="35" fillId="0" borderId="39" xfId="0" applyNumberFormat="1" applyFont="1" applyBorder="1" applyAlignment="1">
      <alignment horizontal="center" vertical="center" wrapText="1"/>
    </xf>
    <xf numFmtId="0" fontId="35" fillId="0" borderId="39" xfId="41" applyFont="1" applyBorder="1">
      <alignment horizontal="center" vertical="center"/>
      <protection/>
    </xf>
    <xf numFmtId="0" fontId="35" fillId="0" borderId="40" xfId="41" applyFont="1" applyBorder="1" applyAlignment="1">
      <alignment horizontal="center" vertical="center" wrapText="1"/>
      <protection/>
    </xf>
    <xf numFmtId="0" fontId="0" fillId="0" borderId="27" xfId="41" applyBorder="1">
      <alignment horizontal="center" vertical="center"/>
      <protection/>
    </xf>
    <xf numFmtId="0" fontId="0" fillId="0" borderId="28" xfId="47" applyFont="1" applyBorder="1">
      <alignment horizontal="left" vertical="center"/>
      <protection/>
    </xf>
    <xf numFmtId="0" fontId="0" fillId="0" borderId="28" xfId="41" applyBorder="1">
      <alignment horizontal="center" vertical="center"/>
      <protection/>
    </xf>
    <xf numFmtId="0" fontId="0" fillId="0" borderId="28" xfId="41" applyFont="1" applyBorder="1" applyAlignment="1">
      <alignment horizontal="left" vertical="center"/>
      <protection/>
    </xf>
    <xf numFmtId="0" fontId="0" fillId="0" borderId="28" xfId="41" applyFont="1" applyBorder="1">
      <alignment horizontal="center" vertical="center"/>
      <protection/>
    </xf>
    <xf numFmtId="0" fontId="0" fillId="0" borderId="41" xfId="41" applyFont="1" applyBorder="1">
      <alignment horizontal="center" vertical="center"/>
      <protection/>
    </xf>
    <xf numFmtId="49" fontId="0" fillId="0" borderId="41" xfId="0" applyNumberFormat="1" applyFont="1" applyBorder="1" applyAlignment="1">
      <alignment/>
    </xf>
    <xf numFmtId="0" fontId="31" fillId="0" borderId="28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13" xfId="41" applyBorder="1">
      <alignment horizontal="center" vertical="center"/>
      <protection/>
    </xf>
    <xf numFmtId="0" fontId="0" fillId="0" borderId="3" xfId="47" applyFont="1" applyBorder="1">
      <alignment horizontal="left" vertical="center"/>
      <protection/>
    </xf>
    <xf numFmtId="0" fontId="0" fillId="0" borderId="3" xfId="41" applyBorder="1">
      <alignment horizontal="center" vertical="center"/>
      <protection/>
    </xf>
    <xf numFmtId="0" fontId="0" fillId="0" borderId="3" xfId="41" applyFont="1" applyBorder="1" applyAlignment="1">
      <alignment horizontal="left" vertical="center"/>
      <protection/>
    </xf>
    <xf numFmtId="0" fontId="0" fillId="0" borderId="3" xfId="41" applyFont="1" applyBorder="1">
      <alignment horizontal="center" vertical="center"/>
      <protection/>
    </xf>
    <xf numFmtId="0" fontId="0" fillId="0" borderId="1" xfId="41" applyFont="1" applyBorder="1">
      <alignment horizontal="center" vertical="center"/>
      <protection/>
    </xf>
    <xf numFmtId="49" fontId="0" fillId="0" borderId="1" xfId="0" applyNumberFormat="1" applyFont="1" applyBorder="1" applyAlignment="1">
      <alignment/>
    </xf>
    <xf numFmtId="0" fontId="31" fillId="0" borderId="3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7" xfId="41" applyBorder="1">
      <alignment horizontal="center" vertical="center"/>
      <protection/>
    </xf>
    <xf numFmtId="0" fontId="0" fillId="0" borderId="18" xfId="47" applyFont="1" applyBorder="1">
      <alignment horizontal="left" vertical="center"/>
      <protection/>
    </xf>
    <xf numFmtId="0" fontId="0" fillId="0" borderId="18" xfId="41" applyBorder="1">
      <alignment horizontal="center" vertical="center"/>
      <protection/>
    </xf>
    <xf numFmtId="0" fontId="0" fillId="0" borderId="18" xfId="41" applyFont="1" applyBorder="1" applyAlignment="1">
      <alignment horizontal="left" vertical="center"/>
      <protection/>
    </xf>
    <xf numFmtId="0" fontId="0" fillId="0" borderId="18" xfId="41" applyFont="1" applyBorder="1">
      <alignment horizontal="center" vertical="center"/>
      <protection/>
    </xf>
    <xf numFmtId="0" fontId="0" fillId="0" borderId="43" xfId="41" applyFont="1" applyBorder="1">
      <alignment horizontal="center" vertical="center"/>
      <protection/>
    </xf>
    <xf numFmtId="49" fontId="0" fillId="0" borderId="43" xfId="0" applyNumberFormat="1" applyFont="1" applyBorder="1" applyAlignment="1">
      <alignment/>
    </xf>
    <xf numFmtId="0" fontId="31" fillId="0" borderId="18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41" applyBorder="1">
      <alignment horizontal="center" vertical="center"/>
      <protection/>
    </xf>
    <xf numFmtId="0" fontId="0" fillId="0" borderId="22" xfId="47" applyFont="1" applyBorder="1">
      <alignment horizontal="left" vertical="center"/>
      <protection/>
    </xf>
    <xf numFmtId="0" fontId="0" fillId="0" borderId="22" xfId="41" applyBorder="1">
      <alignment horizontal="center" vertical="center"/>
      <protection/>
    </xf>
    <xf numFmtId="0" fontId="0" fillId="0" borderId="22" xfId="41" applyFont="1" applyBorder="1" applyAlignment="1">
      <alignment horizontal="left" vertical="center"/>
      <protection/>
    </xf>
    <xf numFmtId="0" fontId="0" fillId="0" borderId="22" xfId="41" applyFont="1" applyBorder="1">
      <alignment horizontal="center" vertical="center"/>
      <protection/>
    </xf>
    <xf numFmtId="0" fontId="0" fillId="0" borderId="44" xfId="41" applyBorder="1">
      <alignment horizontal="center" vertical="center"/>
      <protection/>
    </xf>
    <xf numFmtId="0" fontId="31" fillId="0" borderId="22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6" xfId="41" applyFont="1" applyBorder="1">
      <alignment horizontal="center" vertical="center"/>
      <protection/>
    </xf>
    <xf numFmtId="0" fontId="0" fillId="0" borderId="36" xfId="41" applyBorder="1">
      <alignment horizontal="center" vertical="center"/>
      <protection/>
    </xf>
    <xf numFmtId="0" fontId="0" fillId="0" borderId="0" xfId="41" applyBorder="1">
      <alignment horizontal="center" vertical="center"/>
      <protection/>
    </xf>
    <xf numFmtId="0" fontId="0" fillId="0" borderId="37" xfId="41" applyBorder="1">
      <alignment horizontal="center" vertical="center"/>
      <protection/>
    </xf>
    <xf numFmtId="0" fontId="0" fillId="0" borderId="46" xfId="41" applyBorder="1">
      <alignment horizontal="center" vertical="center"/>
      <protection/>
    </xf>
    <xf numFmtId="0" fontId="0" fillId="0" borderId="3" xfId="41">
      <alignment horizontal="center" vertical="center"/>
      <protection/>
    </xf>
    <xf numFmtId="0" fontId="0" fillId="0" borderId="3" xfId="47" applyFont="1">
      <alignment horizontal="left" vertical="center"/>
      <protection/>
    </xf>
    <xf numFmtId="0" fontId="0" fillId="0" borderId="3" xfId="41" applyFont="1" applyAlignment="1">
      <alignment horizontal="left" vertical="center"/>
      <protection/>
    </xf>
    <xf numFmtId="0" fontId="0" fillId="0" borderId="1" xfId="41" applyBorder="1">
      <alignment horizontal="center" vertical="center"/>
      <protection/>
    </xf>
    <xf numFmtId="0" fontId="0" fillId="0" borderId="3" xfId="41" applyFont="1">
      <alignment horizontal="center" vertical="center"/>
      <protection/>
    </xf>
    <xf numFmtId="0" fontId="36" fillId="0" borderId="0" xfId="0" applyFont="1" applyAlignment="1">
      <alignment/>
    </xf>
    <xf numFmtId="0" fontId="0" fillId="0" borderId="3" xfId="47" applyFont="1" applyFill="1">
      <alignment horizontal="left" vertical="center"/>
      <protection/>
    </xf>
    <xf numFmtId="0" fontId="0" fillId="0" borderId="3" xfId="41" applyFill="1">
      <alignment horizontal="center" vertical="center"/>
      <protection/>
    </xf>
    <xf numFmtId="0" fontId="0" fillId="0" borderId="3" xfId="41" applyFont="1" applyFill="1" applyAlignment="1">
      <alignment horizontal="left" vertical="center"/>
      <protection/>
    </xf>
    <xf numFmtId="49" fontId="0" fillId="0" borderId="37" xfId="0" applyNumberFormat="1" applyBorder="1" applyAlignment="1">
      <alignment/>
    </xf>
    <xf numFmtId="0" fontId="29" fillId="0" borderId="0" xfId="0" applyFont="1" applyBorder="1" applyAlignment="1">
      <alignment vertical="center" wrapText="1"/>
    </xf>
    <xf numFmtId="0" fontId="35" fillId="0" borderId="27" xfId="41" applyFont="1" applyBorder="1" applyAlignment="1">
      <alignment horizontal="center" vertical="center" wrapText="1"/>
      <protection/>
    </xf>
    <xf numFmtId="0" fontId="35" fillId="0" borderId="28" xfId="47" applyFont="1" applyBorder="1" applyAlignment="1">
      <alignment horizontal="center" vertical="center" wrapText="1"/>
      <protection/>
    </xf>
    <xf numFmtId="0" fontId="35" fillId="0" borderId="28" xfId="41" applyFont="1" applyBorder="1" applyAlignment="1">
      <alignment horizontal="center" vertical="center" wrapText="1"/>
      <protection/>
    </xf>
    <xf numFmtId="49" fontId="35" fillId="0" borderId="29" xfId="0" applyNumberFormat="1" applyFont="1" applyBorder="1" applyAlignment="1">
      <alignment horizontal="center" vertical="center" wrapText="1"/>
    </xf>
    <xf numFmtId="49" fontId="35" fillId="0" borderId="42" xfId="0" applyNumberFormat="1" applyFont="1" applyBorder="1" applyAlignment="1">
      <alignment horizontal="center" vertical="center" wrapText="1"/>
    </xf>
    <xf numFmtId="49" fontId="35" fillId="0" borderId="47" xfId="0" applyNumberFormat="1" applyFont="1" applyBorder="1" applyAlignment="1">
      <alignment horizontal="center" vertical="center" wrapText="1"/>
    </xf>
    <xf numFmtId="0" fontId="35" fillId="0" borderId="41" xfId="41" applyFont="1" applyBorder="1">
      <alignment horizontal="center" vertical="center"/>
      <protection/>
    </xf>
    <xf numFmtId="0" fontId="35" fillId="0" borderId="3" xfId="41" applyFont="1" applyBorder="1" applyAlignment="1">
      <alignment horizontal="center" vertical="center" wrapText="1"/>
      <protection/>
    </xf>
    <xf numFmtId="49" fontId="0" fillId="0" borderId="14" xfId="0" applyNumberFormat="1" applyFont="1" applyBorder="1" applyAlignment="1">
      <alignment/>
    </xf>
    <xf numFmtId="49" fontId="0" fillId="0" borderId="48" xfId="0" applyNumberFormat="1" applyFont="1" applyBorder="1" applyAlignment="1">
      <alignment/>
    </xf>
    <xf numFmtId="0" fontId="31" fillId="0" borderId="2" xfId="0" applyFont="1" applyFill="1" applyBorder="1" applyAlignment="1">
      <alignment horizontal="center"/>
    </xf>
    <xf numFmtId="49" fontId="0" fillId="0" borderId="19" xfId="0" applyNumberFormat="1" applyFont="1" applyBorder="1" applyAlignment="1">
      <alignment/>
    </xf>
    <xf numFmtId="49" fontId="0" fillId="0" borderId="49" xfId="0" applyNumberFormat="1" applyFont="1" applyBorder="1" applyAlignment="1">
      <alignment/>
    </xf>
    <xf numFmtId="49" fontId="0" fillId="0" borderId="50" xfId="0" applyNumberFormat="1" applyFont="1" applyBorder="1" applyAlignment="1">
      <alignment/>
    </xf>
    <xf numFmtId="49" fontId="0" fillId="0" borderId="23" xfId="0" applyNumberFormat="1" applyFont="1" applyBorder="1" applyAlignment="1">
      <alignment/>
    </xf>
    <xf numFmtId="0" fontId="0" fillId="0" borderId="14" xfId="41" applyFont="1" applyBorder="1">
      <alignment horizontal="center" vertical="center"/>
      <protection/>
    </xf>
    <xf numFmtId="0" fontId="0" fillId="0" borderId="19" xfId="41" applyFont="1" applyBorder="1">
      <alignment horizontal="center" vertical="center"/>
      <protection/>
    </xf>
    <xf numFmtId="0" fontId="31" fillId="0" borderId="0" xfId="0" applyFont="1" applyFill="1" applyBorder="1" applyAlignment="1">
      <alignment horizontal="center"/>
    </xf>
    <xf numFmtId="0" fontId="35" fillId="0" borderId="25" xfId="41" applyFont="1" applyBorder="1" applyAlignment="1">
      <alignment horizontal="center" vertical="center" wrapText="1"/>
      <protection/>
    </xf>
    <xf numFmtId="0" fontId="35" fillId="0" borderId="51" xfId="47" applyFont="1" applyBorder="1" applyAlignment="1">
      <alignment horizontal="center" vertical="center" wrapText="1"/>
      <protection/>
    </xf>
    <xf numFmtId="0" fontId="35" fillId="0" borderId="51" xfId="41" applyFont="1" applyBorder="1" applyAlignment="1">
      <alignment horizontal="center" vertical="center" wrapText="1"/>
      <protection/>
    </xf>
    <xf numFmtId="49" fontId="35" fillId="0" borderId="28" xfId="0" applyNumberFormat="1" applyFont="1" applyBorder="1" applyAlignment="1">
      <alignment horizontal="center" vertical="center" wrapText="1"/>
    </xf>
    <xf numFmtId="0" fontId="35" fillId="0" borderId="52" xfId="41" applyFont="1" applyBorder="1">
      <alignment horizontal="center" vertical="center"/>
      <protection/>
    </xf>
    <xf numFmtId="0" fontId="0" fillId="0" borderId="29" xfId="41" applyBorder="1">
      <alignment horizontal="center" vertical="center"/>
      <protection/>
    </xf>
    <xf numFmtId="0" fontId="0" fillId="0" borderId="2" xfId="41" applyFont="1" applyBorder="1">
      <alignment horizontal="center" vertical="center"/>
      <protection/>
    </xf>
    <xf numFmtId="49" fontId="36" fillId="0" borderId="16" xfId="0" applyNumberFormat="1" applyFont="1" applyBorder="1" applyAlignment="1">
      <alignment horizontal="center"/>
    </xf>
    <xf numFmtId="0" fontId="0" fillId="0" borderId="14" xfId="41" applyBorder="1">
      <alignment horizontal="center" vertical="center"/>
      <protection/>
    </xf>
    <xf numFmtId="0" fontId="0" fillId="0" borderId="53" xfId="41" applyBorder="1">
      <alignment horizontal="center" vertical="center"/>
      <protection/>
    </xf>
    <xf numFmtId="0" fontId="0" fillId="0" borderId="19" xfId="41" applyBorder="1">
      <alignment horizontal="center" vertical="center"/>
      <protection/>
    </xf>
    <xf numFmtId="0" fontId="0" fillId="0" borderId="0" xfId="47" applyBorder="1">
      <alignment horizontal="left" vertical="center"/>
      <protection/>
    </xf>
    <xf numFmtId="0" fontId="0" fillId="0" borderId="0" xfId="41" applyBorder="1" applyAlignment="1">
      <alignment horizontal="left" vertical="center"/>
      <protection/>
    </xf>
    <xf numFmtId="0" fontId="0" fillId="0" borderId="45" xfId="41" applyFont="1" applyBorder="1">
      <alignment horizontal="center" vertical="center"/>
      <protection/>
    </xf>
    <xf numFmtId="49" fontId="0" fillId="0" borderId="16" xfId="0" applyNumberFormat="1" applyFont="1" applyBorder="1" applyAlignment="1">
      <alignment horizontal="center"/>
    </xf>
    <xf numFmtId="49" fontId="0" fillId="0" borderId="26" xfId="0" applyNumberFormat="1" applyFont="1" applyBorder="1" applyAlignment="1">
      <alignment horizontal="center"/>
    </xf>
    <xf numFmtId="0" fontId="0" fillId="0" borderId="54" xfId="41" applyBorder="1">
      <alignment horizontal="center" vertical="center"/>
      <protection/>
    </xf>
    <xf numFmtId="0" fontId="37" fillId="0" borderId="0" xfId="0" applyFont="1" applyAlignment="1">
      <alignment horizontal="center"/>
    </xf>
    <xf numFmtId="49" fontId="37" fillId="0" borderId="0" xfId="0" applyNumberFormat="1" applyFont="1" applyAlignment="1">
      <alignment horizontal="center"/>
    </xf>
    <xf numFmtId="0" fontId="35" fillId="0" borderId="40" xfId="41" applyFont="1" applyBorder="1" applyAlignment="1">
      <alignment horizontal="center" vertical="center"/>
      <protection/>
    </xf>
    <xf numFmtId="0" fontId="0" fillId="0" borderId="23" xfId="41" applyFont="1" applyBorder="1">
      <alignment horizontal="center" vertical="center"/>
      <protection/>
    </xf>
    <xf numFmtId="49" fontId="36" fillId="0" borderId="45" xfId="0" applyNumberFormat="1" applyFont="1" applyBorder="1" applyAlignment="1">
      <alignment/>
    </xf>
    <xf numFmtId="49" fontId="36" fillId="0" borderId="22" xfId="0" applyNumberFormat="1" applyFont="1" applyBorder="1" applyAlignment="1">
      <alignment horizontal="center"/>
    </xf>
    <xf numFmtId="49" fontId="36" fillId="0" borderId="3" xfId="0" applyNumberFormat="1" applyFont="1" applyBorder="1" applyAlignment="1">
      <alignment horizontal="center"/>
    </xf>
    <xf numFmtId="49" fontId="36" fillId="0" borderId="0" xfId="0" applyNumberFormat="1" applyFont="1" applyAlignment="1">
      <alignment horizontal="center"/>
    </xf>
    <xf numFmtId="0" fontId="35" fillId="0" borderId="55" xfId="41" applyFont="1" applyBorder="1" applyAlignment="1">
      <alignment horizontal="center" vertical="center"/>
      <protection/>
    </xf>
    <xf numFmtId="49" fontId="37" fillId="0" borderId="32" xfId="0" applyNumberFormat="1" applyFont="1" applyBorder="1" applyAlignment="1">
      <alignment horizontal="center"/>
    </xf>
    <xf numFmtId="49" fontId="36" fillId="0" borderId="2" xfId="0" applyNumberFormat="1" applyFont="1" applyBorder="1" applyAlignment="1">
      <alignment/>
    </xf>
    <xf numFmtId="49" fontId="37" fillId="0" borderId="16" xfId="0" applyNumberFormat="1" applyFont="1" applyBorder="1" applyAlignment="1">
      <alignment horizontal="center"/>
    </xf>
    <xf numFmtId="0" fontId="34" fillId="0" borderId="16" xfId="0" applyFont="1" applyFill="1" applyBorder="1" applyAlignment="1">
      <alignment horizontal="center"/>
    </xf>
    <xf numFmtId="49" fontId="37" fillId="0" borderId="26" xfId="0" applyNumberFormat="1" applyFont="1" applyBorder="1" applyAlignment="1">
      <alignment horizontal="center"/>
    </xf>
    <xf numFmtId="0" fontId="0" fillId="0" borderId="1" xfId="33" applyFont="1">
      <alignment/>
      <protection/>
    </xf>
    <xf numFmtId="0" fontId="0" fillId="0" borderId="2" xfId="34" applyFont="1">
      <alignment/>
      <protection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0" fontId="0" fillId="0" borderId="3" xfId="0" applyFont="1" applyBorder="1" applyAlignment="1">
      <alignment horizontal="center" wrapText="1"/>
    </xf>
    <xf numFmtId="0" fontId="34" fillId="0" borderId="3" xfId="0" applyFont="1" applyBorder="1" applyAlignment="1">
      <alignment horizontal="center" wrapText="1"/>
    </xf>
    <xf numFmtId="0" fontId="34" fillId="0" borderId="13" xfId="0" applyFont="1" applyBorder="1" applyAlignment="1">
      <alignment horizontal="center"/>
    </xf>
    <xf numFmtId="0" fontId="34" fillId="0" borderId="3" xfId="0" applyFont="1" applyBorder="1" applyAlignment="1">
      <alignment horizontal="center"/>
    </xf>
    <xf numFmtId="0" fontId="34" fillId="0" borderId="14" xfId="0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3" xfId="0" applyFont="1" applyFill="1" applyBorder="1" applyAlignment="1">
      <alignment horizontal="center"/>
    </xf>
    <xf numFmtId="0" fontId="34" fillId="0" borderId="14" xfId="0" applyFont="1" applyFill="1" applyBorder="1" applyAlignment="1">
      <alignment horizontal="center"/>
    </xf>
    <xf numFmtId="0" fontId="34" fillId="0" borderId="1" xfId="0" applyFont="1" applyBorder="1" applyAlignment="1">
      <alignment horizontal="center"/>
    </xf>
    <xf numFmtId="0" fontId="34" fillId="0" borderId="15" xfId="0" applyFont="1" applyBorder="1" applyAlignment="1">
      <alignment horizontal="center"/>
    </xf>
    <xf numFmtId="0" fontId="34" fillId="0" borderId="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0" fontId="34" fillId="0" borderId="18" xfId="0" applyFont="1" applyBorder="1" applyAlignment="1">
      <alignment horizontal="center" wrapText="1"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34" fillId="0" borderId="56" xfId="0" applyFont="1" applyBorder="1" applyAlignment="1">
      <alignment horizontal="center"/>
    </xf>
    <xf numFmtId="0" fontId="34" fillId="0" borderId="43" xfId="0" applyFont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22" xfId="0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center" wrapText="1"/>
    </xf>
    <xf numFmtId="0" fontId="34" fillId="0" borderId="21" xfId="0" applyFont="1" applyFill="1" applyBorder="1" applyAlignment="1">
      <alignment horizontal="center"/>
    </xf>
    <xf numFmtId="0" fontId="34" fillId="0" borderId="22" xfId="0" applyFont="1" applyFill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45" xfId="0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4" fillId="0" borderId="0" xfId="0" applyFont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center" wrapText="1"/>
    </xf>
    <xf numFmtId="0" fontId="34" fillId="0" borderId="3" xfId="0" applyFont="1" applyFill="1" applyBorder="1" applyAlignment="1">
      <alignment horizontal="center" wrapText="1"/>
    </xf>
    <xf numFmtId="0" fontId="34" fillId="0" borderId="20" xfId="0" applyFont="1" applyFill="1" applyBorder="1" applyAlignment="1">
      <alignment horizontal="center"/>
    </xf>
    <xf numFmtId="0" fontId="34" fillId="0" borderId="18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5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4" fillId="0" borderId="26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9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4" fillId="0" borderId="0" xfId="0" applyFont="1" applyAlignment="1">
      <alignment wrapText="1"/>
    </xf>
    <xf numFmtId="0" fontId="34" fillId="0" borderId="3" xfId="0" applyFont="1" applyBorder="1" applyAlignment="1">
      <alignment/>
    </xf>
    <xf numFmtId="0" fontId="34" fillId="0" borderId="13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18" xfId="0" applyFont="1" applyBorder="1" applyAlignment="1">
      <alignment/>
    </xf>
    <xf numFmtId="0" fontId="34" fillId="0" borderId="17" xfId="0" applyFont="1" applyFill="1" applyBorder="1" applyAlignment="1">
      <alignment horizontal="center"/>
    </xf>
    <xf numFmtId="0" fontId="34" fillId="0" borderId="43" xfId="0" applyFont="1" applyFill="1" applyBorder="1" applyAlignment="1">
      <alignment horizontal="center"/>
    </xf>
    <xf numFmtId="0" fontId="34" fillId="0" borderId="22" xfId="0" applyFont="1" applyFill="1" applyBorder="1" applyAlignment="1">
      <alignment/>
    </xf>
    <xf numFmtId="0" fontId="34" fillId="0" borderId="0" xfId="0" applyFont="1" applyFill="1" applyAlignment="1">
      <alignment/>
    </xf>
    <xf numFmtId="0" fontId="3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/>
    </xf>
    <xf numFmtId="0" fontId="28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wrapText="1"/>
    </xf>
    <xf numFmtId="0" fontId="0" fillId="0" borderId="3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 wrapText="1"/>
    </xf>
    <xf numFmtId="0" fontId="2" fillId="0" borderId="0" xfId="36">
      <alignment/>
      <protection/>
    </xf>
    <xf numFmtId="0" fontId="2" fillId="0" borderId="0" xfId="36" applyFont="1" applyAlignment="1">
      <alignment horizontal="left"/>
      <protection/>
    </xf>
    <xf numFmtId="0" fontId="2" fillId="0" borderId="0" xfId="36" applyFont="1" applyAlignment="1">
      <alignment wrapText="1"/>
      <protection/>
    </xf>
    <xf numFmtId="0" fontId="2" fillId="0" borderId="0" xfId="36" applyFont="1" applyAlignment="1">
      <alignment horizontal="right"/>
      <protection/>
    </xf>
    <xf numFmtId="0" fontId="29" fillId="0" borderId="3" xfId="36" applyFont="1" applyBorder="1" applyAlignment="1">
      <alignment vertical="center" wrapText="1"/>
      <protection/>
    </xf>
    <xf numFmtId="0" fontId="28" fillId="0" borderId="13" xfId="36" applyFont="1" applyBorder="1" applyAlignment="1">
      <alignment horizontal="center" vertical="center" wrapText="1"/>
      <protection/>
    </xf>
    <xf numFmtId="0" fontId="1" fillId="0" borderId="3" xfId="36" applyFont="1" applyBorder="1" applyAlignment="1">
      <alignment horizontal="left" wrapText="1"/>
      <protection/>
    </xf>
    <xf numFmtId="0" fontId="1" fillId="0" borderId="3" xfId="36" applyFont="1" applyBorder="1" applyAlignment="1">
      <alignment horizontal="center" wrapText="1"/>
      <protection/>
    </xf>
    <xf numFmtId="0" fontId="41" fillId="0" borderId="3" xfId="36" applyFont="1" applyBorder="1" applyAlignment="1">
      <alignment horizontal="center"/>
      <protection/>
    </xf>
    <xf numFmtId="0" fontId="41" fillId="0" borderId="14" xfId="36" applyFont="1" applyBorder="1" applyAlignment="1">
      <alignment horizontal="center"/>
      <protection/>
    </xf>
    <xf numFmtId="0" fontId="1" fillId="0" borderId="3" xfId="36" applyFont="1" applyFill="1" applyBorder="1" applyAlignment="1">
      <alignment horizontal="left" wrapText="1"/>
      <protection/>
    </xf>
    <xf numFmtId="0" fontId="1" fillId="0" borderId="3" xfId="36" applyFont="1" applyFill="1" applyBorder="1" applyAlignment="1">
      <alignment horizontal="center" wrapText="1"/>
      <protection/>
    </xf>
    <xf numFmtId="0" fontId="41" fillId="0" borderId="3" xfId="36" applyFont="1" applyFill="1" applyBorder="1" applyAlignment="1">
      <alignment horizontal="center"/>
      <protection/>
    </xf>
    <xf numFmtId="0" fontId="1" fillId="0" borderId="18" xfId="36" applyFont="1" applyBorder="1" applyAlignment="1">
      <alignment horizontal="left" wrapText="1"/>
      <protection/>
    </xf>
    <xf numFmtId="0" fontId="1" fillId="0" borderId="18" xfId="36" applyFont="1" applyBorder="1" applyAlignment="1">
      <alignment horizontal="center" wrapText="1"/>
      <protection/>
    </xf>
    <xf numFmtId="0" fontId="41" fillId="0" borderId="18" xfId="36" applyFont="1" applyBorder="1" applyAlignment="1">
      <alignment horizontal="center"/>
      <protection/>
    </xf>
    <xf numFmtId="0" fontId="41" fillId="0" borderId="19" xfId="36" applyFont="1" applyBorder="1" applyAlignment="1">
      <alignment horizontal="center"/>
      <protection/>
    </xf>
    <xf numFmtId="0" fontId="41" fillId="0" borderId="0" xfId="36" applyFont="1" applyAlignment="1">
      <alignment wrapText="1"/>
      <protection/>
    </xf>
    <xf numFmtId="0" fontId="41" fillId="0" borderId="0" xfId="36" applyFont="1" applyAlignment="1">
      <alignment horizontal="center"/>
      <protection/>
    </xf>
    <xf numFmtId="0" fontId="41" fillId="0" borderId="0" xfId="36" applyFont="1" applyAlignment="1">
      <alignment/>
      <protection/>
    </xf>
    <xf numFmtId="0" fontId="29" fillId="0" borderId="30" xfId="36" applyFont="1" applyBorder="1" applyAlignment="1">
      <alignment vertical="center" wrapText="1"/>
      <protection/>
    </xf>
    <xf numFmtId="0" fontId="41" fillId="0" borderId="21" xfId="36" applyFont="1" applyBorder="1" applyAlignment="1">
      <alignment horizontal="center"/>
      <protection/>
    </xf>
    <xf numFmtId="0" fontId="1" fillId="0" borderId="3" xfId="36" applyFont="1" applyBorder="1" applyAlignment="1">
      <alignment/>
      <protection/>
    </xf>
    <xf numFmtId="0" fontId="1" fillId="0" borderId="3" xfId="36" applyFont="1" applyBorder="1" applyAlignment="1">
      <alignment horizontal="center"/>
      <protection/>
    </xf>
    <xf numFmtId="0" fontId="41" fillId="0" borderId="13" xfId="36" applyFont="1" applyBorder="1" applyAlignment="1">
      <alignment horizontal="center"/>
      <protection/>
    </xf>
    <xf numFmtId="0" fontId="1" fillId="0" borderId="3" xfId="36" applyFont="1" applyFill="1" applyBorder="1" applyAlignment="1">
      <alignment/>
      <protection/>
    </xf>
    <xf numFmtId="0" fontId="1" fillId="0" borderId="3" xfId="36" applyFont="1" applyFill="1" applyBorder="1" applyAlignment="1">
      <alignment horizontal="center"/>
      <protection/>
    </xf>
    <xf numFmtId="0" fontId="28" fillId="0" borderId="0" xfId="36" applyFont="1" applyAlignment="1">
      <alignment/>
      <protection/>
    </xf>
    <xf numFmtId="0" fontId="34" fillId="0" borderId="0" xfId="36" applyFont="1" applyFill="1" applyBorder="1" applyAlignment="1">
      <alignment horizontal="center"/>
      <protection/>
    </xf>
    <xf numFmtId="0" fontId="42" fillId="0" borderId="0" xfId="36" applyFont="1">
      <alignment/>
      <protection/>
    </xf>
    <xf numFmtId="0" fontId="42" fillId="0" borderId="13" xfId="36" applyFont="1" applyBorder="1" applyAlignment="1">
      <alignment horizontal="center"/>
      <protection/>
    </xf>
    <xf numFmtId="0" fontId="31" fillId="0" borderId="3" xfId="36" applyFont="1" applyBorder="1" applyAlignment="1">
      <alignment/>
      <protection/>
    </xf>
    <xf numFmtId="0" fontId="42" fillId="0" borderId="3" xfId="36" applyFont="1" applyBorder="1" applyAlignment="1">
      <alignment horizontal="center"/>
      <protection/>
    </xf>
    <xf numFmtId="0" fontId="42" fillId="0" borderId="14" xfId="36" applyFont="1" applyBorder="1" applyAlignment="1">
      <alignment horizontal="center"/>
      <protection/>
    </xf>
    <xf numFmtId="0" fontId="42" fillId="0" borderId="3" xfId="36" applyFont="1" applyFill="1" applyBorder="1" applyAlignment="1">
      <alignment horizontal="center"/>
      <protection/>
    </xf>
    <xf numFmtId="0" fontId="31" fillId="0" borderId="3" xfId="36" applyFont="1" applyBorder="1" applyAlignment="1">
      <alignment horizontal="left" wrapText="1"/>
      <protection/>
    </xf>
    <xf numFmtId="0" fontId="42" fillId="0" borderId="31" xfId="36" applyFont="1" applyBorder="1" applyAlignment="1">
      <alignment horizontal="center"/>
      <protection/>
    </xf>
    <xf numFmtId="0" fontId="31" fillId="0" borderId="30" xfId="36" applyFont="1" applyBorder="1" applyAlignment="1">
      <alignment/>
      <protection/>
    </xf>
    <xf numFmtId="0" fontId="42" fillId="0" borderId="30" xfId="36" applyFont="1" applyBorder="1" applyAlignment="1">
      <alignment horizontal="center"/>
      <protection/>
    </xf>
    <xf numFmtId="0" fontId="42" fillId="0" borderId="57" xfId="36" applyFont="1" applyBorder="1" applyAlignment="1">
      <alignment horizontal="center"/>
      <protection/>
    </xf>
    <xf numFmtId="0" fontId="42" fillId="0" borderId="3" xfId="36" applyFont="1" applyBorder="1">
      <alignment/>
      <protection/>
    </xf>
    <xf numFmtId="0" fontId="42" fillId="0" borderId="14" xfId="36" applyFont="1" applyBorder="1">
      <alignment/>
      <protection/>
    </xf>
    <xf numFmtId="0" fontId="42" fillId="0" borderId="17" xfId="36" applyFont="1" applyBorder="1" applyAlignment="1">
      <alignment horizontal="center"/>
      <protection/>
    </xf>
    <xf numFmtId="0" fontId="31" fillId="0" borderId="18" xfId="36" applyFont="1" applyBorder="1" applyAlignment="1">
      <alignment horizontal="left" wrapText="1"/>
      <protection/>
    </xf>
    <xf numFmtId="0" fontId="42" fillId="0" borderId="18" xfId="36" applyFont="1" applyBorder="1">
      <alignment/>
      <protection/>
    </xf>
    <xf numFmtId="0" fontId="42" fillId="0" borderId="19" xfId="36" applyFont="1" applyBorder="1">
      <alignment/>
      <protection/>
    </xf>
    <xf numFmtId="0" fontId="42" fillId="0" borderId="18" xfId="36" applyFont="1" applyBorder="1" applyAlignment="1">
      <alignment horizontal="center"/>
      <protection/>
    </xf>
    <xf numFmtId="0" fontId="33" fillId="0" borderId="30" xfId="36" applyFont="1" applyBorder="1" applyAlignment="1">
      <alignment vertical="center" wrapText="1"/>
      <protection/>
    </xf>
    <xf numFmtId="0" fontId="2" fillId="0" borderId="16" xfId="36" applyBorder="1" applyAlignment="1">
      <alignment horizontal="center"/>
      <protection/>
    </xf>
    <xf numFmtId="0" fontId="42" fillId="0" borderId="22" xfId="36" applyFont="1" applyBorder="1" applyAlignment="1">
      <alignment horizontal="center"/>
      <protection/>
    </xf>
    <xf numFmtId="0" fontId="42" fillId="0" borderId="23" xfId="36" applyFont="1" applyBorder="1" applyAlignment="1">
      <alignment horizontal="center"/>
      <protection/>
    </xf>
    <xf numFmtId="0" fontId="2" fillId="0" borderId="14" xfId="36" applyBorder="1" applyAlignment="1">
      <alignment horizontal="center"/>
      <protection/>
    </xf>
    <xf numFmtId="0" fontId="31" fillId="0" borderId="30" xfId="36" applyFont="1" applyBorder="1" applyAlignment="1">
      <alignment horizontal="left" wrapText="1"/>
      <protection/>
    </xf>
    <xf numFmtId="0" fontId="42" fillId="0" borderId="19" xfId="36" applyFont="1" applyBorder="1" applyAlignment="1">
      <alignment horizontal="center"/>
      <protection/>
    </xf>
    <xf numFmtId="0" fontId="2" fillId="0" borderId="19" xfId="36" applyBorder="1" applyAlignment="1">
      <alignment horizontal="center"/>
      <protection/>
    </xf>
    <xf numFmtId="0" fontId="1" fillId="0" borderId="3" xfId="36" applyFont="1" applyBorder="1" applyAlignment="1">
      <alignment horizontal="center" vertical="center" wrapText="1"/>
      <protection/>
    </xf>
    <xf numFmtId="0" fontId="1" fillId="0" borderId="18" xfId="36" applyFont="1" applyBorder="1" applyAlignment="1">
      <alignment horizontal="center" vertical="center" wrapText="1"/>
      <protection/>
    </xf>
    <xf numFmtId="2" fontId="31" fillId="0" borderId="0" xfId="0" applyNumberFormat="1" applyFont="1" applyAlignment="1">
      <alignment/>
    </xf>
    <xf numFmtId="0" fontId="0" fillId="0" borderId="0" xfId="0" applyFont="1" applyBorder="1" applyAlignment="1">
      <alignment horizontal="left" wrapText="1"/>
    </xf>
    <xf numFmtId="49" fontId="29" fillId="0" borderId="42" xfId="0" applyNumberFormat="1" applyFont="1" applyBorder="1" applyAlignment="1">
      <alignment horizontal="center" vertical="center" wrapText="1"/>
    </xf>
    <xf numFmtId="49" fontId="29" fillId="0" borderId="27" xfId="0" applyNumberFormat="1" applyFont="1" applyBorder="1" applyAlignment="1">
      <alignment horizontal="center" vertical="center" wrapText="1"/>
    </xf>
    <xf numFmtId="49" fontId="30" fillId="0" borderId="28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49" fontId="29" fillId="0" borderId="52" xfId="0" applyNumberFormat="1" applyFont="1" applyBorder="1" applyAlignment="1">
      <alignment horizontal="center" vertical="center" wrapText="1"/>
    </xf>
    <xf numFmtId="0" fontId="29" fillId="0" borderId="52" xfId="0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 wrapText="1"/>
    </xf>
    <xf numFmtId="0" fontId="30" fillId="0" borderId="29" xfId="0" applyNumberFormat="1" applyFont="1" applyBorder="1" applyAlignment="1">
      <alignment horizontal="center" vertical="center" wrapText="1"/>
    </xf>
    <xf numFmtId="0" fontId="1" fillId="0" borderId="0" xfId="74" applyFont="1" applyBorder="1" applyAlignment="1">
      <alignment horizontal="left" wrapText="1"/>
      <protection/>
    </xf>
    <xf numFmtId="49" fontId="33" fillId="0" borderId="29" xfId="74" applyNumberFormat="1" applyFont="1" applyBorder="1" applyAlignment="1">
      <alignment horizontal="center" vertical="center" wrapText="1"/>
      <protection/>
    </xf>
    <xf numFmtId="49" fontId="33" fillId="0" borderId="52" xfId="74" applyNumberFormat="1" applyFont="1" applyBorder="1" applyAlignment="1">
      <alignment horizontal="center" vertical="center" wrapText="1"/>
      <protection/>
    </xf>
    <xf numFmtId="49" fontId="33" fillId="0" borderId="51" xfId="74" applyNumberFormat="1" applyFont="1" applyBorder="1" applyAlignment="1">
      <alignment horizontal="center" vertical="center" wrapText="1"/>
      <protection/>
    </xf>
    <xf numFmtId="49" fontId="33" fillId="0" borderId="28" xfId="74" applyNumberFormat="1" applyFont="1" applyBorder="1" applyAlignment="1">
      <alignment horizontal="center" vertical="center" wrapText="1"/>
      <protection/>
    </xf>
    <xf numFmtId="0" fontId="27" fillId="0" borderId="0" xfId="74" applyFont="1" applyBorder="1" applyAlignment="1">
      <alignment horizontal="center" wrapText="1"/>
      <protection/>
    </xf>
    <xf numFmtId="0" fontId="28" fillId="0" borderId="0" xfId="74" applyFont="1" applyBorder="1" applyAlignment="1">
      <alignment horizontal="center" wrapText="1"/>
      <protection/>
    </xf>
    <xf numFmtId="0" fontId="33" fillId="0" borderId="51" xfId="74" applyNumberFormat="1" applyFont="1" applyBorder="1" applyAlignment="1">
      <alignment horizontal="center" vertical="center" wrapText="1"/>
      <protection/>
    </xf>
    <xf numFmtId="49" fontId="33" fillId="0" borderId="25" xfId="74" applyNumberFormat="1" applyFont="1" applyBorder="1" applyAlignment="1">
      <alignment horizontal="center" vertical="center" wrapText="1"/>
      <protection/>
    </xf>
    <xf numFmtId="0" fontId="33" fillId="0" borderId="52" xfId="74" applyFont="1" applyBorder="1" applyAlignment="1">
      <alignment horizontal="center" vertical="center" wrapText="1"/>
      <protection/>
    </xf>
    <xf numFmtId="49" fontId="30" fillId="0" borderId="58" xfId="75" applyNumberFormat="1" applyFont="1" applyBorder="1" applyAlignment="1">
      <alignment horizontal="center" vertical="center" wrapText="1"/>
      <protection/>
    </xf>
    <xf numFmtId="49" fontId="28" fillId="0" borderId="52" xfId="75" applyNumberFormat="1" applyFont="1" applyBorder="1" applyAlignment="1">
      <alignment horizontal="center" vertical="center" wrapText="1"/>
      <protection/>
    </xf>
    <xf numFmtId="0" fontId="1" fillId="0" borderId="0" xfId="75" applyFont="1" applyBorder="1" applyAlignment="1">
      <alignment horizontal="left" wrapText="1"/>
      <protection/>
    </xf>
    <xf numFmtId="49" fontId="30" fillId="0" borderId="28" xfId="75" applyNumberFormat="1" applyFont="1" applyBorder="1" applyAlignment="1">
      <alignment horizontal="center" vertical="center" wrapText="1"/>
      <protection/>
    </xf>
    <xf numFmtId="0" fontId="30" fillId="0" borderId="59" xfId="75" applyNumberFormat="1" applyFont="1" applyBorder="1" applyAlignment="1">
      <alignment horizontal="center" vertical="center" wrapText="1"/>
      <protection/>
    </xf>
    <xf numFmtId="49" fontId="30" fillId="0" borderId="52" xfId="75" applyNumberFormat="1" applyFont="1" applyBorder="1" applyAlignment="1">
      <alignment horizontal="center" vertical="center" wrapText="1"/>
      <protection/>
    </xf>
    <xf numFmtId="49" fontId="30" fillId="0" borderId="25" xfId="75" applyNumberFormat="1" applyFont="1" applyBorder="1" applyAlignment="1">
      <alignment horizontal="center" vertical="center" wrapText="1"/>
      <protection/>
    </xf>
    <xf numFmtId="49" fontId="30" fillId="0" borderId="51" xfId="75" applyNumberFormat="1" applyFont="1" applyBorder="1" applyAlignment="1">
      <alignment horizontal="center" vertical="center" wrapText="1"/>
      <protection/>
    </xf>
    <xf numFmtId="0" fontId="28" fillId="0" borderId="0" xfId="75" applyFont="1" applyBorder="1" applyAlignment="1">
      <alignment horizontal="center" wrapText="1"/>
      <protection/>
    </xf>
    <xf numFmtId="0" fontId="30" fillId="0" borderId="29" xfId="75" applyNumberFormat="1" applyFont="1" applyBorder="1" applyAlignment="1">
      <alignment horizontal="center" vertical="center" wrapText="1"/>
      <protection/>
    </xf>
    <xf numFmtId="49" fontId="30" fillId="0" borderId="27" xfId="75" applyNumberFormat="1" applyFont="1" applyBorder="1" applyAlignment="1">
      <alignment horizontal="center" vertical="center" wrapText="1"/>
      <protection/>
    </xf>
    <xf numFmtId="0" fontId="27" fillId="0" borderId="0" xfId="75" applyFont="1" applyBorder="1" applyAlignment="1">
      <alignment horizontal="center" wrapText="1"/>
      <protection/>
    </xf>
    <xf numFmtId="49" fontId="30" fillId="0" borderId="55" xfId="75" applyNumberFormat="1" applyFont="1" applyBorder="1" applyAlignment="1">
      <alignment horizontal="center" vertical="center" wrapText="1"/>
      <protection/>
    </xf>
    <xf numFmtId="49" fontId="30" fillId="0" borderId="58" xfId="74" applyNumberFormat="1" applyFont="1" applyBorder="1" applyAlignment="1">
      <alignment horizontal="center" vertical="center" wrapText="1"/>
      <protection/>
    </xf>
    <xf numFmtId="49" fontId="28" fillId="0" borderId="52" xfId="74" applyNumberFormat="1" applyFont="1" applyBorder="1" applyAlignment="1">
      <alignment horizontal="center" vertical="center" wrapText="1"/>
      <protection/>
    </xf>
    <xf numFmtId="49" fontId="30" fillId="0" borderId="28" xfId="74" applyNumberFormat="1" applyFont="1" applyBorder="1" applyAlignment="1">
      <alignment horizontal="center" vertical="center" wrapText="1"/>
      <protection/>
    </xf>
    <xf numFmtId="0" fontId="30" fillId="0" borderId="59" xfId="74" applyNumberFormat="1" applyFont="1" applyBorder="1" applyAlignment="1">
      <alignment horizontal="center" vertical="center" wrapText="1"/>
      <protection/>
    </xf>
    <xf numFmtId="49" fontId="30" fillId="0" borderId="52" xfId="74" applyNumberFormat="1" applyFont="1" applyBorder="1" applyAlignment="1">
      <alignment horizontal="center" vertical="center" wrapText="1"/>
      <protection/>
    </xf>
    <xf numFmtId="49" fontId="30" fillId="0" borderId="25" xfId="74" applyNumberFormat="1" applyFont="1" applyBorder="1" applyAlignment="1">
      <alignment horizontal="center" vertical="center" wrapText="1"/>
      <protection/>
    </xf>
    <xf numFmtId="49" fontId="30" fillId="0" borderId="51" xfId="74" applyNumberFormat="1" applyFont="1" applyBorder="1" applyAlignment="1">
      <alignment horizontal="center" vertical="center" wrapText="1"/>
      <protection/>
    </xf>
    <xf numFmtId="49" fontId="30" fillId="0" borderId="55" xfId="74" applyNumberFormat="1" applyFont="1" applyBorder="1" applyAlignment="1">
      <alignment horizontal="center" vertical="center" wrapText="1"/>
      <protection/>
    </xf>
    <xf numFmtId="0" fontId="30" fillId="0" borderId="29" xfId="74" applyNumberFormat="1" applyFont="1" applyBorder="1" applyAlignment="1">
      <alignment horizontal="center" vertical="center" wrapText="1"/>
      <protection/>
    </xf>
    <xf numFmtId="49" fontId="30" fillId="0" borderId="27" xfId="74" applyNumberFormat="1" applyFont="1" applyBorder="1" applyAlignment="1">
      <alignment horizontal="center" vertical="center" wrapText="1"/>
      <protection/>
    </xf>
    <xf numFmtId="49" fontId="28" fillId="0" borderId="55" xfId="74" applyNumberFormat="1" applyFont="1" applyBorder="1" applyAlignment="1">
      <alignment horizontal="center" vertical="center" wrapText="1"/>
      <protection/>
    </xf>
    <xf numFmtId="0" fontId="30" fillId="0" borderId="40" xfId="74" applyNumberFormat="1" applyFont="1" applyBorder="1" applyAlignment="1">
      <alignment horizontal="center" vertical="center" wrapText="1"/>
      <protection/>
    </xf>
    <xf numFmtId="49" fontId="30" fillId="0" borderId="38" xfId="74" applyNumberFormat="1" applyFont="1" applyBorder="1" applyAlignment="1">
      <alignment horizontal="center" vertical="center" wrapText="1"/>
      <protection/>
    </xf>
    <xf numFmtId="49" fontId="30" fillId="0" borderId="39" xfId="74" applyNumberFormat="1" applyFont="1" applyBorder="1" applyAlignment="1">
      <alignment horizontal="center" vertical="center" wrapText="1"/>
      <protection/>
    </xf>
    <xf numFmtId="0" fontId="4" fillId="0" borderId="0" xfId="35" applyFont="1" applyBorder="1" applyAlignment="1">
      <alignment horizontal="center" vertical="center" wrapText="1"/>
      <protection/>
    </xf>
    <xf numFmtId="0" fontId="10" fillId="0" borderId="0" xfId="52" applyFont="1" applyBorder="1" applyAlignment="1">
      <alignment horizontal="center" vertical="center"/>
      <protection/>
    </xf>
    <xf numFmtId="0" fontId="10" fillId="0" borderId="0" xfId="52" applyFont="1" applyBorder="1">
      <alignment horizontal="center" vertical="center"/>
      <protection/>
    </xf>
    <xf numFmtId="0" fontId="4" fillId="0" borderId="0" xfId="35" applyFont="1" applyBorder="1">
      <alignment horizontal="center" vertical="center" wrapText="1"/>
      <protection/>
    </xf>
    <xf numFmtId="0" fontId="29" fillId="0" borderId="13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9" fillId="0" borderId="52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/>
    </xf>
    <xf numFmtId="0" fontId="29" fillId="0" borderId="60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29" fillId="0" borderId="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8" fillId="0" borderId="6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/>
    </xf>
    <xf numFmtId="0" fontId="29" fillId="0" borderId="56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33" fillId="0" borderId="43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 vertical="center"/>
    </xf>
    <xf numFmtId="49" fontId="30" fillId="0" borderId="28" xfId="36" applyNumberFormat="1" applyFont="1" applyBorder="1" applyAlignment="1">
      <alignment horizontal="center" vertical="center" wrapText="1"/>
      <protection/>
    </xf>
    <xf numFmtId="0" fontId="40" fillId="0" borderId="28" xfId="36" applyFont="1" applyBorder="1" applyAlignment="1">
      <alignment horizontal="center"/>
      <protection/>
    </xf>
    <xf numFmtId="0" fontId="28" fillId="0" borderId="29" xfId="36" applyFont="1" applyBorder="1" applyAlignment="1">
      <alignment horizontal="center" vertical="center" wrapText="1"/>
      <protection/>
    </xf>
    <xf numFmtId="0" fontId="41" fillId="0" borderId="0" xfId="36" applyFont="1" applyBorder="1" applyAlignment="1">
      <alignment horizontal="left" wrapText="1"/>
      <protection/>
    </xf>
    <xf numFmtId="0" fontId="27" fillId="0" borderId="0" xfId="36" applyFont="1" applyBorder="1" applyAlignment="1">
      <alignment horizontal="center" wrapText="1"/>
      <protection/>
    </xf>
    <xf numFmtId="0" fontId="28" fillId="0" borderId="0" xfId="36" applyFont="1" applyBorder="1" applyAlignment="1">
      <alignment horizontal="center" wrapText="1"/>
      <protection/>
    </xf>
    <xf numFmtId="0" fontId="28" fillId="0" borderId="0" xfId="36" applyFont="1" applyBorder="1" applyAlignment="1">
      <alignment horizontal="center"/>
      <protection/>
    </xf>
    <xf numFmtId="0" fontId="28" fillId="0" borderId="27" xfId="36" applyFont="1" applyBorder="1" applyAlignment="1">
      <alignment horizontal="center" vertical="center" wrapText="1"/>
      <protection/>
    </xf>
    <xf numFmtId="49" fontId="30" fillId="0" borderId="51" xfId="36" applyNumberFormat="1" applyFont="1" applyBorder="1" applyAlignment="1">
      <alignment horizontal="center" vertical="center" wrapText="1"/>
      <protection/>
    </xf>
    <xf numFmtId="0" fontId="28" fillId="0" borderId="59" xfId="36" applyFont="1" applyBorder="1" applyAlignment="1">
      <alignment horizontal="center" vertical="center" wrapText="1"/>
      <protection/>
    </xf>
    <xf numFmtId="0" fontId="28" fillId="0" borderId="38" xfId="36" applyFont="1" applyBorder="1" applyAlignment="1">
      <alignment horizontal="center" vertical="center" wrapText="1"/>
      <protection/>
    </xf>
    <xf numFmtId="0" fontId="28" fillId="0" borderId="62" xfId="36" applyFont="1" applyBorder="1" applyAlignment="1">
      <alignment horizontal="center" vertical="center" wrapText="1"/>
      <protection/>
    </xf>
    <xf numFmtId="0" fontId="30" fillId="0" borderId="59" xfId="36" applyFont="1" applyBorder="1" applyAlignment="1">
      <alignment horizontal="center" vertical="center" wrapText="1"/>
      <protection/>
    </xf>
    <xf numFmtId="0" fontId="28" fillId="0" borderId="28" xfId="36" applyFont="1" applyBorder="1" applyAlignment="1">
      <alignment horizontal="center" vertical="center" wrapText="1"/>
      <protection/>
    </xf>
    <xf numFmtId="0" fontId="30" fillId="0" borderId="25" xfId="36" applyFont="1" applyBorder="1" applyAlignment="1">
      <alignment horizontal="center" vertical="center" wrapText="1"/>
      <protection/>
    </xf>
    <xf numFmtId="0" fontId="30" fillId="0" borderId="51" xfId="36" applyFont="1" applyBorder="1" applyAlignment="1">
      <alignment horizontal="center" vertical="center" wrapText="1"/>
      <protection/>
    </xf>
    <xf numFmtId="0" fontId="28" fillId="0" borderId="50" xfId="36" applyFont="1" applyBorder="1" applyAlignment="1">
      <alignment horizontal="center"/>
      <protection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l_left" xfId="33"/>
    <cellStyle name="al_right" xfId="34"/>
    <cellStyle name="CompTitle" xfId="35"/>
    <cellStyle name="Excel Built-in Normal" xfId="36"/>
    <cellStyle name="font10" xfId="37"/>
    <cellStyle name="font10c" xfId="38"/>
    <cellStyle name="font11" xfId="39"/>
    <cellStyle name="font11c" xfId="40"/>
    <cellStyle name="MyStyle" xfId="41"/>
    <cellStyle name="MyStyle2" xfId="42"/>
    <cellStyle name="Names" xfId="43"/>
    <cellStyle name="Points" xfId="44"/>
    <cellStyle name="StyleComp" xfId="45"/>
    <cellStyle name="StyleGroup" xfId="46"/>
    <cellStyle name="StyleLA" xfId="47"/>
    <cellStyle name="StyleName" xfId="48"/>
    <cellStyle name="StyleNumber" xfId="49"/>
    <cellStyle name="StyleRA" xfId="50"/>
    <cellStyle name="Teams" xfId="51"/>
    <cellStyle name="Title" xfId="52"/>
    <cellStyle name="top" xfId="53"/>
    <cellStyle name="topc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Обычный_Свод трудность Ж" xfId="74"/>
    <cellStyle name="Обычный_Свод трудность М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72;&#1090;%20&#1087;&#1086;&#1089;&#1083;\&#1057;&#1074;&#1086;&#1076;%20&#1090;&#1088;&#1091;&#1076;&#1085;&#1086;&#1089;&#1090;&#1100;%20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63;&#1077;&#1084;&#1087;&#1080;&#1086;&#1085;&#1072;&#1090;%20&#1087;&#1086;&#1089;&#1083;\&#1089;&#1082;&#1086;&#1088;&#1086;&#1089;&#1090;&#1100;%20&#1082;&#1074;&#1072;&#1083;%20&#108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сса1"/>
      <sheetName val="Трасса 2"/>
      <sheetName val="ЧР Трасса1-2"/>
      <sheetName val="Студенты"/>
      <sheetName val="ЧР Испр"/>
      <sheetName val="Студенты Испр"/>
      <sheetName val="М тр Студ ком"/>
      <sheetName val="М тр ком"/>
      <sheetName val="ЮНиоры"/>
    </sheetNames>
    <sheetDataSet>
      <sheetData sheetId="1">
        <row r="4">
          <cell r="F4" t="str">
            <v>Ахметов Александр</v>
          </cell>
          <cell r="G4" t="str">
            <v>Санкт-Петербург</v>
          </cell>
          <cell r="H4" t="str">
            <v>СПбГЭУ ЛЭТИ</v>
          </cell>
          <cell r="I4">
            <v>1987</v>
          </cell>
          <cell r="J4" t="str">
            <v>КМС</v>
          </cell>
          <cell r="L4" t="str">
            <v>9+</v>
          </cell>
        </row>
        <row r="5">
          <cell r="F5" t="str">
            <v>Бельчиков Алексей</v>
          </cell>
          <cell r="G5" t="str">
            <v>Красноярск. кр.</v>
          </cell>
          <cell r="H5" t="str">
            <v>КраснГПУ</v>
          </cell>
          <cell r="I5">
            <v>1988</v>
          </cell>
          <cell r="J5" t="str">
            <v>МС</v>
          </cell>
          <cell r="K5">
            <v>38</v>
          </cell>
          <cell r="L5" t="str">
            <v>11-</v>
          </cell>
        </row>
        <row r="6">
          <cell r="F6" t="str">
            <v>Вараксин Владислав</v>
          </cell>
          <cell r="G6" t="str">
            <v>УрГГУ</v>
          </cell>
          <cell r="H6" t="str">
            <v>УрГГУ</v>
          </cell>
          <cell r="I6">
            <v>1990</v>
          </cell>
          <cell r="J6" t="str">
            <v>КМС</v>
          </cell>
          <cell r="L6">
            <v>8</v>
          </cell>
        </row>
        <row r="7">
          <cell r="F7" t="str">
            <v>Васильев Илья</v>
          </cell>
          <cell r="G7" t="str">
            <v>Красноярск. кр.</v>
          </cell>
          <cell r="H7" t="str">
            <v>СФУ</v>
          </cell>
          <cell r="I7">
            <v>1991</v>
          </cell>
          <cell r="J7" t="str">
            <v>КМС</v>
          </cell>
          <cell r="L7" t="str">
            <v>11+</v>
          </cell>
        </row>
        <row r="8">
          <cell r="F8" t="str">
            <v>Волков Сергей</v>
          </cell>
          <cell r="G8" t="str">
            <v>Москва</v>
          </cell>
          <cell r="H8" t="str">
            <v>МГТУ</v>
          </cell>
          <cell r="I8">
            <v>1987</v>
          </cell>
          <cell r="J8" t="str">
            <v>КМС</v>
          </cell>
          <cell r="L8" t="str">
            <v>11+</v>
          </cell>
        </row>
        <row r="9">
          <cell r="F9" t="str">
            <v>Воробьёв Кирилл</v>
          </cell>
          <cell r="G9" t="str">
            <v>ТомПУ</v>
          </cell>
          <cell r="H9" t="str">
            <v>ТомПУ</v>
          </cell>
          <cell r="I9">
            <v>1991</v>
          </cell>
          <cell r="J9">
            <v>2</v>
          </cell>
          <cell r="L9" t="str">
            <v>8+</v>
          </cell>
        </row>
        <row r="10">
          <cell r="F10" t="str">
            <v>Выдрин Дмитрий</v>
          </cell>
          <cell r="G10" t="str">
            <v>ЮУрГУ</v>
          </cell>
          <cell r="H10" t="str">
            <v>ЮУрГУ</v>
          </cell>
          <cell r="I10">
            <v>1988</v>
          </cell>
          <cell r="J10">
            <v>2</v>
          </cell>
          <cell r="L10" t="str">
            <v>10-</v>
          </cell>
        </row>
        <row r="11">
          <cell r="F11" t="str">
            <v>Вяткин Семён</v>
          </cell>
          <cell r="G11" t="str">
            <v>Свердл. обл.</v>
          </cell>
          <cell r="H11" t="str">
            <v>УГТУ-УПИ. НТИ</v>
          </cell>
          <cell r="I11">
            <v>1986</v>
          </cell>
          <cell r="J11" t="str">
            <v>КМС</v>
          </cell>
          <cell r="K11">
            <v>22</v>
          </cell>
          <cell r="L11" t="str">
            <v>15-</v>
          </cell>
        </row>
        <row r="12">
          <cell r="F12" t="str">
            <v>Гержа Александр</v>
          </cell>
          <cell r="G12" t="str">
            <v>Свердл. обл.</v>
          </cell>
          <cell r="H12" t="str">
            <v>УГТУ-УПИ</v>
          </cell>
          <cell r="I12">
            <v>1991</v>
          </cell>
          <cell r="J12" t="str">
            <v>КМС</v>
          </cell>
          <cell r="K12">
            <v>51</v>
          </cell>
          <cell r="L12" t="str">
            <v>21-</v>
          </cell>
        </row>
        <row r="13">
          <cell r="F13" t="str">
            <v>Зайнуллин Айрат</v>
          </cell>
          <cell r="G13" t="str">
            <v>Татарстан</v>
          </cell>
          <cell r="H13" t="str">
            <v>КазГУ</v>
          </cell>
          <cell r="I13">
            <v>1990</v>
          </cell>
          <cell r="J13">
            <v>1</v>
          </cell>
          <cell r="L13">
            <v>8</v>
          </cell>
        </row>
        <row r="14">
          <cell r="F14" t="str">
            <v>Зырянов Игорь</v>
          </cell>
          <cell r="G14" t="str">
            <v>Красноярск. кр.</v>
          </cell>
          <cell r="H14" t="str">
            <v>СибГТУ</v>
          </cell>
          <cell r="I14">
            <v>1988</v>
          </cell>
          <cell r="J14">
            <v>1</v>
          </cell>
          <cell r="K14">
            <v>55</v>
          </cell>
          <cell r="L14">
            <v>12</v>
          </cell>
        </row>
        <row r="15">
          <cell r="F15" t="str">
            <v>Корвель Антон</v>
          </cell>
          <cell r="G15" t="str">
            <v>Алтайск. кр.</v>
          </cell>
          <cell r="H15" t="str">
            <v>АлтГПУ</v>
          </cell>
          <cell r="I15">
            <v>1989</v>
          </cell>
          <cell r="J15" t="str">
            <v>КМС</v>
          </cell>
          <cell r="K15">
            <v>22</v>
          </cell>
          <cell r="L15">
            <v>16</v>
          </cell>
        </row>
        <row r="16">
          <cell r="F16" t="str">
            <v>Кривобок Дмитрий</v>
          </cell>
          <cell r="G16" t="str">
            <v>УГТУ-УПИ</v>
          </cell>
          <cell r="H16" t="str">
            <v>УГТУ-УПИ</v>
          </cell>
          <cell r="I16">
            <v>1990</v>
          </cell>
          <cell r="J16" t="str">
            <v>КМС</v>
          </cell>
          <cell r="K16">
            <v>1</v>
          </cell>
          <cell r="L16">
            <v>12</v>
          </cell>
        </row>
        <row r="17">
          <cell r="F17" t="str">
            <v>Лукин Александр</v>
          </cell>
          <cell r="G17" t="str">
            <v>УрГУ</v>
          </cell>
          <cell r="H17" t="str">
            <v>УрГУ</v>
          </cell>
          <cell r="I17">
            <v>1989</v>
          </cell>
          <cell r="J17">
            <v>2</v>
          </cell>
          <cell r="L17">
            <v>8</v>
          </cell>
        </row>
        <row r="18">
          <cell r="F18" t="str">
            <v>Матвеенко Егор</v>
          </cell>
          <cell r="G18" t="str">
            <v>Красноярск. кр.</v>
          </cell>
          <cell r="H18" t="str">
            <v>СибГТУ</v>
          </cell>
          <cell r="I18">
            <v>1988</v>
          </cell>
          <cell r="J18" t="str">
            <v>КМС</v>
          </cell>
          <cell r="K18">
            <v>25</v>
          </cell>
          <cell r="L18" t="str">
            <v>19-</v>
          </cell>
        </row>
        <row r="19">
          <cell r="F19" t="str">
            <v>Мельников Иван</v>
          </cell>
          <cell r="G19" t="str">
            <v>УрГЭУ</v>
          </cell>
          <cell r="H19" t="str">
            <v>УрГЭУ</v>
          </cell>
          <cell r="I19">
            <v>1991</v>
          </cell>
          <cell r="J19">
            <v>1</v>
          </cell>
          <cell r="L19">
            <v>8</v>
          </cell>
        </row>
        <row r="20">
          <cell r="F20" t="str">
            <v>Михеев Андрей</v>
          </cell>
          <cell r="G20" t="str">
            <v>Самарск. обл.</v>
          </cell>
          <cell r="H20" t="str">
            <v>СПбГУ ИТМО</v>
          </cell>
          <cell r="I20">
            <v>1990</v>
          </cell>
          <cell r="J20" t="str">
            <v>КМС</v>
          </cell>
          <cell r="K20">
            <v>13</v>
          </cell>
          <cell r="L20" t="str">
            <v>21-</v>
          </cell>
        </row>
        <row r="21">
          <cell r="F21" t="str">
            <v>Мотылевский Вячеслав</v>
          </cell>
          <cell r="G21" t="str">
            <v>Санкт-Петербург</v>
          </cell>
          <cell r="H21" t="str">
            <v>СПбГЭУ ЛЭТИ</v>
          </cell>
          <cell r="I21">
            <v>1986</v>
          </cell>
          <cell r="J21">
            <v>1</v>
          </cell>
          <cell r="L21">
            <v>13</v>
          </cell>
        </row>
        <row r="22">
          <cell r="F22" t="str">
            <v>Мухаметдинов Артем</v>
          </cell>
          <cell r="G22" t="str">
            <v>Санкт-Петербург</v>
          </cell>
          <cell r="H22" t="str">
            <v>СПбГУ</v>
          </cell>
          <cell r="I22">
            <v>1992</v>
          </cell>
          <cell r="J22" t="str">
            <v>КМС</v>
          </cell>
          <cell r="K22">
            <v>25</v>
          </cell>
          <cell r="L22" t="str">
            <v>19-</v>
          </cell>
        </row>
        <row r="23">
          <cell r="F23" t="str">
            <v>Нестеров Николай</v>
          </cell>
          <cell r="G23" t="str">
            <v>УрГЭУ</v>
          </cell>
          <cell r="H23" t="str">
            <v>УрГЭУ</v>
          </cell>
          <cell r="I23">
            <v>1989</v>
          </cell>
          <cell r="J23">
            <v>1</v>
          </cell>
          <cell r="L23">
            <v>6</v>
          </cell>
        </row>
        <row r="24">
          <cell r="F24" t="str">
            <v>Нигманов Зуфар</v>
          </cell>
          <cell r="G24" t="str">
            <v>Тюменск. обл.</v>
          </cell>
          <cell r="H24" t="str">
            <v>ТюмГНУ</v>
          </cell>
          <cell r="I24">
            <v>1989</v>
          </cell>
          <cell r="J24" t="str">
            <v>МС</v>
          </cell>
          <cell r="K24">
            <v>13</v>
          </cell>
          <cell r="L24" t="str">
            <v>21-</v>
          </cell>
        </row>
        <row r="25">
          <cell r="F25" t="str">
            <v>Николаев Александр</v>
          </cell>
          <cell r="G25" t="str">
            <v>Москва</v>
          </cell>
          <cell r="H25" t="str">
            <v>МГТУ</v>
          </cell>
          <cell r="I25">
            <v>1988</v>
          </cell>
          <cell r="J25" t="str">
            <v>КМС</v>
          </cell>
          <cell r="K25">
            <v>20</v>
          </cell>
          <cell r="L25" t="str">
            <v>TOP</v>
          </cell>
        </row>
        <row r="26">
          <cell r="F26" t="str">
            <v>Новицкий Юрий</v>
          </cell>
          <cell r="G26" t="str">
            <v>Свердл. обл.</v>
          </cell>
          <cell r="H26" t="str">
            <v>УГТУ-УПИ</v>
          </cell>
          <cell r="I26">
            <v>1988</v>
          </cell>
          <cell r="J26" t="str">
            <v>МС</v>
          </cell>
          <cell r="K26">
            <v>10</v>
          </cell>
          <cell r="L26" t="str">
            <v>22,3-</v>
          </cell>
        </row>
        <row r="27">
          <cell r="F27" t="str">
            <v>Петраков Артём</v>
          </cell>
          <cell r="G27" t="str">
            <v>Москва</v>
          </cell>
          <cell r="H27" t="str">
            <v>МАИ</v>
          </cell>
          <cell r="I27">
            <v>1991</v>
          </cell>
          <cell r="J27" t="str">
            <v>КМС</v>
          </cell>
          <cell r="L27" t="str">
            <v>20+</v>
          </cell>
        </row>
        <row r="28">
          <cell r="F28" t="str">
            <v>Посьмашный Богдан</v>
          </cell>
          <cell r="G28" t="str">
            <v>Свердл. обл.</v>
          </cell>
          <cell r="H28" t="str">
            <v>УГТУ-УПИ. НТИ</v>
          </cell>
          <cell r="I28">
            <v>1992</v>
          </cell>
          <cell r="J28" t="str">
            <v>МС</v>
          </cell>
          <cell r="K28">
            <v>30</v>
          </cell>
          <cell r="L28">
            <v>11</v>
          </cell>
        </row>
        <row r="29">
          <cell r="F29" t="str">
            <v>Ротанин Дмитрий</v>
          </cell>
          <cell r="G29" t="str">
            <v>Омская обл.</v>
          </cell>
          <cell r="H29" t="str">
            <v>ОмГТУ</v>
          </cell>
          <cell r="I29">
            <v>1991</v>
          </cell>
          <cell r="J29" t="str">
            <v>КМС</v>
          </cell>
          <cell r="L29" t="str">
            <v>12-</v>
          </cell>
        </row>
        <row r="30">
          <cell r="F30" t="str">
            <v>Рубцов Алексей</v>
          </cell>
          <cell r="G30" t="str">
            <v>Москва</v>
          </cell>
          <cell r="H30" t="str">
            <v>МАИ</v>
          </cell>
          <cell r="I30">
            <v>1988</v>
          </cell>
          <cell r="J30" t="str">
            <v>МСМК</v>
          </cell>
          <cell r="K30">
            <v>9</v>
          </cell>
          <cell r="L30" t="str">
            <v>TOP</v>
          </cell>
        </row>
        <row r="31">
          <cell r="F31" t="str">
            <v>Рудько Семён</v>
          </cell>
          <cell r="G31" t="str">
            <v>ТомПУ</v>
          </cell>
          <cell r="H31" t="str">
            <v>ТомПУ</v>
          </cell>
          <cell r="I31">
            <v>1987</v>
          </cell>
          <cell r="J31" t="str">
            <v>КМС</v>
          </cell>
          <cell r="L31">
            <v>11</v>
          </cell>
        </row>
        <row r="32">
          <cell r="F32" t="str">
            <v>Самигуллин Марат</v>
          </cell>
          <cell r="G32" t="str">
            <v>Свердл. обл.</v>
          </cell>
          <cell r="H32" t="str">
            <v>СибГУФКиС</v>
          </cell>
          <cell r="I32">
            <v>1985</v>
          </cell>
          <cell r="J32" t="str">
            <v>МС</v>
          </cell>
          <cell r="K32">
            <v>17</v>
          </cell>
          <cell r="L32" t="str">
            <v>TOP</v>
          </cell>
        </row>
        <row r="33">
          <cell r="F33" t="str">
            <v>Талдыкин Дмитрий</v>
          </cell>
          <cell r="G33" t="str">
            <v>Воронежск. обл.</v>
          </cell>
          <cell r="H33" t="str">
            <v>ВорГЛА</v>
          </cell>
          <cell r="I33">
            <v>1991</v>
          </cell>
          <cell r="J33" t="str">
            <v>КМС</v>
          </cell>
          <cell r="L33" t="str">
            <v>13-</v>
          </cell>
        </row>
        <row r="34">
          <cell r="F34" t="str">
            <v>Шафран Дмитрий</v>
          </cell>
          <cell r="G34" t="str">
            <v>УрГУ</v>
          </cell>
          <cell r="H34" t="str">
            <v>УрГУ</v>
          </cell>
          <cell r="I34">
            <v>1988</v>
          </cell>
          <cell r="J34">
            <v>2</v>
          </cell>
          <cell r="L34" t="str">
            <v>8+</v>
          </cell>
        </row>
        <row r="35">
          <cell r="F35" t="str">
            <v>Шелестов Константин</v>
          </cell>
          <cell r="G35" t="str">
            <v>Воронежск. обл.</v>
          </cell>
          <cell r="H35" t="str">
            <v>ВорГУ</v>
          </cell>
          <cell r="I35">
            <v>1988</v>
          </cell>
          <cell r="J35" t="str">
            <v>КМС</v>
          </cell>
          <cell r="L35" t="str">
            <v>11+</v>
          </cell>
        </row>
        <row r="36">
          <cell r="F36" t="str">
            <v>Шелестов Павел</v>
          </cell>
          <cell r="G36" t="str">
            <v>Воронежск. обл.</v>
          </cell>
          <cell r="H36" t="str">
            <v>ВорГТУ</v>
          </cell>
          <cell r="I36">
            <v>1990</v>
          </cell>
          <cell r="J36" t="str">
            <v>КМС</v>
          </cell>
          <cell r="L36" t="str">
            <v>13-</v>
          </cell>
        </row>
        <row r="37">
          <cell r="F37" t="str">
            <v>Шоприн Александр</v>
          </cell>
          <cell r="G37" t="str">
            <v>Воронежск. обл.</v>
          </cell>
          <cell r="H37" t="str">
            <v>ВорГУ</v>
          </cell>
          <cell r="I37">
            <v>1988</v>
          </cell>
          <cell r="J37" t="str">
            <v>МС</v>
          </cell>
          <cell r="K37">
            <v>1</v>
          </cell>
          <cell r="L37">
            <v>12</v>
          </cell>
        </row>
        <row r="38">
          <cell r="F38" t="str">
            <v>Яблонский Леонид</v>
          </cell>
          <cell r="G38" t="str">
            <v>Свердл. обл.</v>
          </cell>
          <cell r="H38" t="str">
            <v>УрГМА</v>
          </cell>
          <cell r="I38">
            <v>1991</v>
          </cell>
          <cell r="J38" t="str">
            <v>КМС</v>
          </cell>
          <cell r="L38">
            <v>19</v>
          </cell>
        </row>
        <row r="39">
          <cell r="F39" t="str">
            <v>Абдрахманов Сергей</v>
          </cell>
          <cell r="G39" t="str">
            <v>Тюменск. обл.</v>
          </cell>
          <cell r="I39">
            <v>1990</v>
          </cell>
          <cell r="J39" t="str">
            <v>МСМК</v>
          </cell>
          <cell r="K39">
            <v>26</v>
          </cell>
          <cell r="L39">
            <v>14</v>
          </cell>
        </row>
        <row r="40">
          <cell r="F40" t="str">
            <v>Абдулин Игорь</v>
          </cell>
          <cell r="G40" t="str">
            <v>Красноярск. кр.</v>
          </cell>
          <cell r="I40">
            <v>1987</v>
          </cell>
          <cell r="J40" t="str">
            <v>МС</v>
          </cell>
          <cell r="K40">
            <v>28</v>
          </cell>
          <cell r="L40" t="str">
            <v>11-</v>
          </cell>
        </row>
        <row r="41">
          <cell r="F41" t="str">
            <v>Асташкин Евгений</v>
          </cell>
          <cell r="G41" t="str">
            <v>Тюменск. обл.</v>
          </cell>
          <cell r="I41">
            <v>1985</v>
          </cell>
          <cell r="J41" t="str">
            <v>МС</v>
          </cell>
          <cell r="K41">
            <v>46</v>
          </cell>
          <cell r="L41">
            <v>18</v>
          </cell>
        </row>
        <row r="42">
          <cell r="F42" t="str">
            <v>Атларов Иван</v>
          </cell>
          <cell r="G42" t="str">
            <v>Башкортостан</v>
          </cell>
          <cell r="I42">
            <v>1992</v>
          </cell>
          <cell r="J42" t="str">
            <v>КМС</v>
          </cell>
          <cell r="K42">
            <v>63</v>
          </cell>
          <cell r="L42" t="str">
            <v>19-</v>
          </cell>
        </row>
        <row r="43">
          <cell r="F43" t="str">
            <v>Башкирцев Евгений</v>
          </cell>
          <cell r="G43" t="str">
            <v>Иркутск. обл.</v>
          </cell>
          <cell r="I43">
            <v>1976</v>
          </cell>
          <cell r="J43" t="str">
            <v>МСМК</v>
          </cell>
          <cell r="K43">
            <v>37</v>
          </cell>
          <cell r="L43" t="str">
            <v>13-</v>
          </cell>
        </row>
        <row r="44">
          <cell r="F44" t="str">
            <v>Гагиев Артур</v>
          </cell>
          <cell r="G44" t="str">
            <v>Сев. Осетия</v>
          </cell>
          <cell r="I44">
            <v>1991</v>
          </cell>
          <cell r="J44">
            <v>1</v>
          </cell>
          <cell r="L44" t="str">
            <v>9-</v>
          </cell>
        </row>
        <row r="45">
          <cell r="F45" t="str">
            <v>Горелов Вячеслав</v>
          </cell>
          <cell r="G45" t="str">
            <v>Челябинск. обл.</v>
          </cell>
          <cell r="I45">
            <v>1981</v>
          </cell>
          <cell r="J45" t="str">
            <v>МС</v>
          </cell>
          <cell r="L45" t="str">
            <v>19+</v>
          </cell>
        </row>
        <row r="46">
          <cell r="F46" t="str">
            <v>Дощинский Максим</v>
          </cell>
          <cell r="G46" t="str">
            <v>Томская обл.</v>
          </cell>
          <cell r="I46">
            <v>1985</v>
          </cell>
          <cell r="J46" t="str">
            <v>КМС</v>
          </cell>
          <cell r="K46">
            <v>55</v>
          </cell>
          <cell r="L46" t="str">
            <v>12-</v>
          </cell>
        </row>
        <row r="47">
          <cell r="F47" t="str">
            <v>Дятковский Степан</v>
          </cell>
          <cell r="G47" t="str">
            <v>Самарск. обл.</v>
          </cell>
          <cell r="I47">
            <v>1986</v>
          </cell>
          <cell r="J47">
            <v>1</v>
          </cell>
          <cell r="K47">
            <v>48</v>
          </cell>
          <cell r="L47" t="str">
            <v>11+</v>
          </cell>
        </row>
        <row r="48">
          <cell r="F48" t="str">
            <v>Жердев Иван</v>
          </cell>
          <cell r="G48" t="str">
            <v>Красноярск. кр.</v>
          </cell>
          <cell r="I48">
            <v>1989</v>
          </cell>
          <cell r="J48" t="str">
            <v>КМС</v>
          </cell>
          <cell r="L48" t="str">
            <v>10+</v>
          </cell>
        </row>
        <row r="49">
          <cell r="F49" t="str">
            <v>Зазулин Евгений</v>
          </cell>
          <cell r="G49" t="str">
            <v>Калинингр. обл.</v>
          </cell>
          <cell r="I49">
            <v>1991</v>
          </cell>
          <cell r="J49" t="str">
            <v>МС</v>
          </cell>
          <cell r="K49">
            <v>14</v>
          </cell>
          <cell r="L49">
            <v>12</v>
          </cell>
        </row>
        <row r="50">
          <cell r="F50" t="str">
            <v>Калашников Евгений</v>
          </cell>
          <cell r="G50" t="str">
            <v>Санкт-Петербург</v>
          </cell>
          <cell r="I50">
            <v>1992</v>
          </cell>
          <cell r="J50" t="str">
            <v>КМС</v>
          </cell>
          <cell r="L50" t="str">
            <v>14+</v>
          </cell>
        </row>
        <row r="51">
          <cell r="F51" t="str">
            <v>Калина Александр</v>
          </cell>
          <cell r="G51" t="str">
            <v>ЯНАО</v>
          </cell>
          <cell r="I51">
            <v>1986</v>
          </cell>
          <cell r="J51" t="str">
            <v>МС</v>
          </cell>
          <cell r="K51">
            <v>4</v>
          </cell>
          <cell r="L51" t="str">
            <v>TOP</v>
          </cell>
        </row>
        <row r="52">
          <cell r="F52" t="str">
            <v>Калюжнов Антон</v>
          </cell>
          <cell r="G52" t="str">
            <v>Самарск. обл.</v>
          </cell>
          <cell r="I52">
            <v>1982</v>
          </cell>
          <cell r="J52">
            <v>1</v>
          </cell>
          <cell r="L52" t="str">
            <v>14-</v>
          </cell>
        </row>
        <row r="53">
          <cell r="F53" t="str">
            <v>Литвинов Александр</v>
          </cell>
          <cell r="G53" t="str">
            <v>Томская обл.</v>
          </cell>
          <cell r="I53">
            <v>1991</v>
          </cell>
          <cell r="J53">
            <v>1</v>
          </cell>
          <cell r="L53" t="str">
            <v>10+</v>
          </cell>
        </row>
        <row r="54">
          <cell r="F54" t="str">
            <v>Лужецкий Сергей</v>
          </cell>
          <cell r="G54" t="str">
            <v>Свердл. обл.</v>
          </cell>
          <cell r="I54">
            <v>1995</v>
          </cell>
          <cell r="J54" t="str">
            <v>КМС</v>
          </cell>
          <cell r="L54">
            <v>12</v>
          </cell>
        </row>
        <row r="55">
          <cell r="F55" t="str">
            <v>Махаев Владимир</v>
          </cell>
          <cell r="G55" t="str">
            <v>Свердл. обл.</v>
          </cell>
          <cell r="I55">
            <v>1989</v>
          </cell>
          <cell r="J55" t="str">
            <v>МС</v>
          </cell>
          <cell r="K55">
            <v>46</v>
          </cell>
          <cell r="L55" t="str">
            <v>19-</v>
          </cell>
        </row>
        <row r="56">
          <cell r="F56" t="str">
            <v>Мокин Василий</v>
          </cell>
          <cell r="G56" t="str">
            <v>Томская обл.</v>
          </cell>
          <cell r="I56">
            <v>1992</v>
          </cell>
          <cell r="J56">
            <v>1</v>
          </cell>
          <cell r="K56">
            <v>37</v>
          </cell>
          <cell r="L56">
            <v>13</v>
          </cell>
        </row>
        <row r="57">
          <cell r="F57" t="str">
            <v>Мотовилов Владимир</v>
          </cell>
          <cell r="G57" t="str">
            <v>Тюменск. обл.</v>
          </cell>
          <cell r="I57">
            <v>1968</v>
          </cell>
          <cell r="J57" t="str">
            <v>МС</v>
          </cell>
          <cell r="L57">
            <v>10</v>
          </cell>
        </row>
        <row r="58">
          <cell r="F58" t="str">
            <v>Мусихин Виктор</v>
          </cell>
          <cell r="G58" t="str">
            <v>Пермский кр.</v>
          </cell>
          <cell r="I58">
            <v>1988</v>
          </cell>
          <cell r="J58" t="str">
            <v>КМС</v>
          </cell>
          <cell r="K58">
            <v>38</v>
          </cell>
          <cell r="L58" t="str">
            <v>11-</v>
          </cell>
        </row>
        <row r="59">
          <cell r="F59" t="str">
            <v>Некрасов Сергей</v>
          </cell>
          <cell r="G59" t="str">
            <v>Кемеровск. обл.</v>
          </cell>
          <cell r="I59">
            <v>1992</v>
          </cell>
          <cell r="J59">
            <v>1</v>
          </cell>
          <cell r="L59" t="str">
            <v>9+</v>
          </cell>
        </row>
        <row r="60">
          <cell r="F60" t="str">
            <v>Пинегин Алексей</v>
          </cell>
          <cell r="G60" t="str">
            <v>Пермский кр.</v>
          </cell>
          <cell r="I60">
            <v>1987</v>
          </cell>
          <cell r="J60" t="str">
            <v>КМС</v>
          </cell>
          <cell r="L60" t="str">
            <v>9-</v>
          </cell>
        </row>
        <row r="61">
          <cell r="F61" t="str">
            <v>Рогозин Виктор</v>
          </cell>
          <cell r="G61" t="str">
            <v>Челябинск. обл.</v>
          </cell>
          <cell r="I61">
            <v>1991</v>
          </cell>
          <cell r="J61" t="str">
            <v>КМС</v>
          </cell>
          <cell r="L61" t="str">
            <v>10+</v>
          </cell>
        </row>
        <row r="62">
          <cell r="F62" t="str">
            <v>Русанов Семён</v>
          </cell>
          <cell r="G62" t="str">
            <v>Кемеровск. обл.</v>
          </cell>
          <cell r="I62">
            <v>1991</v>
          </cell>
          <cell r="J62">
            <v>1</v>
          </cell>
          <cell r="L62">
            <v>8</v>
          </cell>
        </row>
        <row r="63">
          <cell r="F63" t="str">
            <v>Сиреканян Вагинак</v>
          </cell>
          <cell r="G63" t="str">
            <v>Москва</v>
          </cell>
          <cell r="I63">
            <v>1991</v>
          </cell>
          <cell r="J63" t="str">
            <v>МС</v>
          </cell>
          <cell r="L63" t="str">
            <v>12-</v>
          </cell>
        </row>
        <row r="64">
          <cell r="F64" t="str">
            <v>Скачков Егор</v>
          </cell>
          <cell r="G64" t="str">
            <v>Свердл. обл.</v>
          </cell>
          <cell r="I64">
            <v>1989</v>
          </cell>
          <cell r="J64" t="str">
            <v>МС</v>
          </cell>
          <cell r="K64">
            <v>17</v>
          </cell>
          <cell r="L64">
            <v>24</v>
          </cell>
        </row>
        <row r="65">
          <cell r="F65" t="str">
            <v>Соколов Сергей</v>
          </cell>
          <cell r="G65" t="str">
            <v>Санкт-Петербург</v>
          </cell>
          <cell r="I65">
            <v>1992</v>
          </cell>
          <cell r="J65" t="str">
            <v>КМС</v>
          </cell>
          <cell r="K65">
            <v>26</v>
          </cell>
          <cell r="L65">
            <v>14</v>
          </cell>
        </row>
        <row r="66">
          <cell r="F66" t="str">
            <v>Терентьев Сергей</v>
          </cell>
          <cell r="G66" t="str">
            <v>Красноярск. кр.</v>
          </cell>
          <cell r="I66">
            <v>1985</v>
          </cell>
          <cell r="J66" t="str">
            <v>МС</v>
          </cell>
          <cell r="K66">
            <v>5</v>
          </cell>
          <cell r="L66" t="str">
            <v>TOP</v>
          </cell>
        </row>
        <row r="67">
          <cell r="F67" t="str">
            <v>Тер-Минасян Арман</v>
          </cell>
          <cell r="G67" t="str">
            <v>Москва</v>
          </cell>
          <cell r="I67">
            <v>1992</v>
          </cell>
          <cell r="J67" t="str">
            <v>МС</v>
          </cell>
          <cell r="K67">
            <v>20</v>
          </cell>
          <cell r="L67" t="str">
            <v>TOP</v>
          </cell>
        </row>
        <row r="68">
          <cell r="F68" t="str">
            <v>Тимонов Вадим</v>
          </cell>
          <cell r="G68" t="str">
            <v>Санкт-Петербург</v>
          </cell>
          <cell r="I68">
            <v>1992</v>
          </cell>
          <cell r="J68">
            <v>1</v>
          </cell>
          <cell r="K68">
            <v>63</v>
          </cell>
          <cell r="L68">
            <v>19</v>
          </cell>
        </row>
        <row r="69">
          <cell r="F69" t="str">
            <v>Уткин Сергей</v>
          </cell>
          <cell r="G69" t="str">
            <v>Чувашия</v>
          </cell>
          <cell r="I69">
            <v>1985</v>
          </cell>
          <cell r="J69">
            <v>1</v>
          </cell>
          <cell r="L69">
            <v>8</v>
          </cell>
        </row>
        <row r="70">
          <cell r="F70" t="str">
            <v>Черданцев Игорь</v>
          </cell>
          <cell r="G70" t="str">
            <v>ЯНАО</v>
          </cell>
          <cell r="I70">
            <v>1991</v>
          </cell>
          <cell r="J70">
            <v>1</v>
          </cell>
          <cell r="L70" t="str">
            <v>8-</v>
          </cell>
        </row>
        <row r="71">
          <cell r="F71" t="str">
            <v>Чернышёв Евгений</v>
          </cell>
          <cell r="G71" t="str">
            <v>Пермский кр.</v>
          </cell>
          <cell r="I71">
            <v>1981</v>
          </cell>
          <cell r="J71" t="str">
            <v>КМС</v>
          </cell>
          <cell r="K71">
            <v>48</v>
          </cell>
          <cell r="L71" t="str">
            <v>11+</v>
          </cell>
        </row>
        <row r="72">
          <cell r="F72" t="str">
            <v>Шагин Андрей</v>
          </cell>
          <cell r="G72" t="str">
            <v>Красноярск. кр.</v>
          </cell>
          <cell r="I72">
            <v>1995</v>
          </cell>
          <cell r="J72" t="str">
            <v>КМС</v>
          </cell>
          <cell r="K72">
            <v>28</v>
          </cell>
          <cell r="L72" t="str">
            <v>11-</v>
          </cell>
        </row>
        <row r="73">
          <cell r="F73" t="str">
            <v>Щервянин Алексей</v>
          </cell>
          <cell r="G73" t="str">
            <v>Калинингр. обл.</v>
          </cell>
          <cell r="I73">
            <v>1988</v>
          </cell>
          <cell r="J73" t="str">
            <v>МС</v>
          </cell>
          <cell r="K73">
            <v>18</v>
          </cell>
          <cell r="L73" t="str">
            <v>21-</v>
          </cell>
        </row>
        <row r="74">
          <cell r="F74" t="str">
            <v>Такжанов Юрий</v>
          </cell>
          <cell r="G74" t="str">
            <v>Ростовск. обл.</v>
          </cell>
          <cell r="I74">
            <v>1987</v>
          </cell>
          <cell r="J74" t="str">
            <v>КМС</v>
          </cell>
          <cell r="K74">
            <v>42</v>
          </cell>
          <cell r="L74" t="str">
            <v>TOP</v>
          </cell>
        </row>
        <row r="75">
          <cell r="F75" t="str">
            <v>Семенов Кирилл</v>
          </cell>
          <cell r="G75" t="str">
            <v>Калинингр. обл.</v>
          </cell>
          <cell r="I75">
            <v>1989</v>
          </cell>
          <cell r="J75" t="str">
            <v>КМС</v>
          </cell>
          <cell r="L75" t="str">
            <v>TOP</v>
          </cell>
        </row>
        <row r="76">
          <cell r="F76" t="str">
            <v>Гоголь Михаил</v>
          </cell>
          <cell r="G76" t="str">
            <v>Калинингр. обл.</v>
          </cell>
          <cell r="I76">
            <v>1986</v>
          </cell>
          <cell r="J76" t="str">
            <v>МС</v>
          </cell>
          <cell r="K76">
            <v>16</v>
          </cell>
          <cell r="L76" t="str">
            <v>TOP</v>
          </cell>
        </row>
        <row r="77">
          <cell r="F77" t="str">
            <v>Поплавский Станислав</v>
          </cell>
          <cell r="G77" t="str">
            <v>Москва</v>
          </cell>
          <cell r="I77">
            <v>1982</v>
          </cell>
          <cell r="J77" t="str">
            <v>МС</v>
          </cell>
          <cell r="K77">
            <v>12</v>
          </cell>
          <cell r="L77" t="str">
            <v>TOP</v>
          </cell>
        </row>
        <row r="78">
          <cell r="F78" t="str">
            <v>Кауров Иван</v>
          </cell>
          <cell r="G78" t="str">
            <v>Санкт-Петербург</v>
          </cell>
          <cell r="I78">
            <v>1987</v>
          </cell>
          <cell r="J78" t="str">
            <v>МС</v>
          </cell>
          <cell r="K78">
            <v>7</v>
          </cell>
          <cell r="L78" t="str">
            <v>TOP</v>
          </cell>
        </row>
        <row r="79">
          <cell r="F79" t="str">
            <v>Козлов Виктор</v>
          </cell>
          <cell r="G79" t="str">
            <v>Красноярск. кр.</v>
          </cell>
          <cell r="I79">
            <v>1990</v>
          </cell>
          <cell r="J79" t="str">
            <v>МС</v>
          </cell>
          <cell r="K79">
            <v>3</v>
          </cell>
          <cell r="L79" t="str">
            <v>TOP</v>
          </cell>
        </row>
        <row r="80">
          <cell r="F80" t="str">
            <v>Черников Михаил</v>
          </cell>
          <cell r="G80" t="str">
            <v>Воронежск. обл.</v>
          </cell>
          <cell r="I80">
            <v>1985</v>
          </cell>
          <cell r="J80" t="str">
            <v>МС</v>
          </cell>
          <cell r="K80">
            <v>2</v>
          </cell>
          <cell r="L80" t="str">
            <v>TOP</v>
          </cell>
        </row>
        <row r="81">
          <cell r="F81" t="str">
            <v>Савельев Константин</v>
          </cell>
          <cell r="G81" t="str">
            <v>Москва</v>
          </cell>
          <cell r="I81">
            <v>1981</v>
          </cell>
          <cell r="J81" t="str">
            <v>МС</v>
          </cell>
          <cell r="K81">
            <v>6</v>
          </cell>
          <cell r="L81" t="str">
            <v>TOP</v>
          </cell>
        </row>
        <row r="82">
          <cell r="F82" t="str">
            <v>Рахметов Салават</v>
          </cell>
          <cell r="G82" t="str">
            <v>Башкортостан</v>
          </cell>
          <cell r="I82">
            <v>1967</v>
          </cell>
          <cell r="J82" t="str">
            <v>ЗМС</v>
          </cell>
          <cell r="K82">
            <v>11</v>
          </cell>
          <cell r="L82" t="str">
            <v>TOP</v>
          </cell>
        </row>
        <row r="83">
          <cell r="F83" t="str">
            <v>Козлов Василий</v>
          </cell>
          <cell r="G83" t="str">
            <v>Красноярск. кр.</v>
          </cell>
          <cell r="I83">
            <v>1987</v>
          </cell>
          <cell r="J83" t="str">
            <v>МС</v>
          </cell>
          <cell r="K83">
            <v>15</v>
          </cell>
          <cell r="L83" t="str">
            <v>TOP</v>
          </cell>
        </row>
        <row r="84">
          <cell r="F84" t="str">
            <v>Кочетков Михаил</v>
          </cell>
          <cell r="G84" t="str">
            <v>Калинингр. обл.</v>
          </cell>
          <cell r="I84">
            <v>1983</v>
          </cell>
          <cell r="J84" t="str">
            <v>МС</v>
          </cell>
          <cell r="K84">
            <v>27</v>
          </cell>
          <cell r="L84" t="str">
            <v>TOP</v>
          </cell>
        </row>
        <row r="85">
          <cell r="F85" t="str">
            <v>Шарафутдинов Дмитрий</v>
          </cell>
          <cell r="G85" t="str">
            <v>Свердл. обл.</v>
          </cell>
          <cell r="I85">
            <v>1986</v>
          </cell>
          <cell r="J85" t="str">
            <v>ЗМС</v>
          </cell>
          <cell r="L85" t="str">
            <v>TOP</v>
          </cell>
        </row>
        <row r="86">
          <cell r="F86" t="str">
            <v>Чесноков Семён</v>
          </cell>
          <cell r="G86" t="str">
            <v>Красноярск. кр.</v>
          </cell>
          <cell r="I86">
            <v>1995</v>
          </cell>
          <cell r="J86" t="str">
            <v>КМС</v>
          </cell>
          <cell r="K86">
            <v>23</v>
          </cell>
          <cell r="L86">
            <v>24</v>
          </cell>
        </row>
        <row r="87">
          <cell r="F87" t="str">
            <v>Савельев Артём</v>
          </cell>
          <cell r="G87" t="str">
            <v>Челябинск. обл.</v>
          </cell>
          <cell r="I87">
            <v>1994</v>
          </cell>
          <cell r="J87" t="str">
            <v>КМС</v>
          </cell>
          <cell r="L87">
            <v>22</v>
          </cell>
        </row>
        <row r="88">
          <cell r="F88" t="str">
            <v>Воробьев Валерий</v>
          </cell>
          <cell r="G88" t="str">
            <v>Москва</v>
          </cell>
          <cell r="I88">
            <v>1982</v>
          </cell>
          <cell r="J88" t="str">
            <v>МС</v>
          </cell>
          <cell r="L88" t="str">
            <v>21-</v>
          </cell>
        </row>
        <row r="89">
          <cell r="F89" t="str">
            <v>Мусич Владимир</v>
          </cell>
          <cell r="G89" t="str">
            <v>Москва</v>
          </cell>
          <cell r="I89">
            <v>1987</v>
          </cell>
          <cell r="J89" t="str">
            <v>КМС</v>
          </cell>
          <cell r="L89">
            <v>20</v>
          </cell>
        </row>
        <row r="90">
          <cell r="F90" t="str">
            <v>Чудинов Павел</v>
          </cell>
          <cell r="G90" t="str">
            <v>Воронежск. обл.</v>
          </cell>
          <cell r="I90">
            <v>1990</v>
          </cell>
          <cell r="J90" t="str">
            <v>КМС</v>
          </cell>
          <cell r="L90" t="str">
            <v>20-</v>
          </cell>
        </row>
        <row r="91">
          <cell r="F91" t="str">
            <v>Морозов Артём</v>
          </cell>
          <cell r="G91" t="str">
            <v>Кемеровск. обл.</v>
          </cell>
          <cell r="I91">
            <v>1988</v>
          </cell>
          <cell r="J91" t="str">
            <v>КМС</v>
          </cell>
          <cell r="K91">
            <v>56</v>
          </cell>
          <cell r="L91">
            <v>19</v>
          </cell>
        </row>
        <row r="92">
          <cell r="F92" t="str">
            <v>Дементьев Максим</v>
          </cell>
          <cell r="G92" t="str">
            <v>Челябинск. обл.</v>
          </cell>
          <cell r="I92">
            <v>1994</v>
          </cell>
          <cell r="J92">
            <v>1</v>
          </cell>
          <cell r="L92">
            <v>19</v>
          </cell>
        </row>
        <row r="93">
          <cell r="F93" t="str">
            <v>Земский Алексей</v>
          </cell>
          <cell r="G93" t="str">
            <v>Воронежск. обл.</v>
          </cell>
          <cell r="I93">
            <v>1983</v>
          </cell>
          <cell r="J93" t="str">
            <v>МС</v>
          </cell>
          <cell r="L93">
            <v>18</v>
          </cell>
        </row>
        <row r="94">
          <cell r="F94" t="str">
            <v>Сарапаев Дмитрий</v>
          </cell>
          <cell r="G94" t="str">
            <v>Москва</v>
          </cell>
          <cell r="I94">
            <v>1983</v>
          </cell>
          <cell r="J94" t="str">
            <v>КМС</v>
          </cell>
          <cell r="K94">
            <v>19</v>
          </cell>
          <cell r="L94" t="str">
            <v>17+</v>
          </cell>
        </row>
        <row r="95">
          <cell r="F95" t="str">
            <v>Степанов Александр</v>
          </cell>
          <cell r="G95" t="str">
            <v>Башкортостан</v>
          </cell>
          <cell r="I95">
            <v>1990</v>
          </cell>
          <cell r="J95" t="str">
            <v>МС</v>
          </cell>
          <cell r="K95">
            <v>24</v>
          </cell>
          <cell r="L95" t="str">
            <v>17-</v>
          </cell>
        </row>
        <row r="96">
          <cell r="F96" t="str">
            <v>Приходько Сергей</v>
          </cell>
          <cell r="G96" t="str">
            <v>Санкт-Петербург</v>
          </cell>
          <cell r="I96">
            <v>1988</v>
          </cell>
          <cell r="J96" t="str">
            <v>КМС</v>
          </cell>
          <cell r="L96">
            <v>16</v>
          </cell>
        </row>
        <row r="97">
          <cell r="F97" t="str">
            <v>Томилов Максим</v>
          </cell>
          <cell r="G97" t="str">
            <v>Кировск. обл.</v>
          </cell>
          <cell r="I97">
            <v>1985</v>
          </cell>
          <cell r="J97" t="str">
            <v>КМС</v>
          </cell>
          <cell r="L97">
            <v>15</v>
          </cell>
        </row>
        <row r="98">
          <cell r="F98" t="str">
            <v>Внуков Роман</v>
          </cell>
          <cell r="G98" t="str">
            <v>Воронежск. обл.</v>
          </cell>
          <cell r="I98">
            <v>1984</v>
          </cell>
          <cell r="J98" t="str">
            <v>КМС</v>
          </cell>
          <cell r="L98">
            <v>15</v>
          </cell>
        </row>
        <row r="99">
          <cell r="F99" t="str">
            <v>Федореев Евгений</v>
          </cell>
          <cell r="G99" t="str">
            <v>УГТУ-УПИ</v>
          </cell>
          <cell r="I99">
            <v>1987</v>
          </cell>
          <cell r="J99">
            <v>2</v>
          </cell>
          <cell r="L99" t="str">
            <v>15-</v>
          </cell>
        </row>
        <row r="100">
          <cell r="F100" t="str">
            <v>Колтунов Владимир</v>
          </cell>
          <cell r="G100" t="str">
            <v>Санкт-Петербург</v>
          </cell>
          <cell r="I100">
            <v>1993</v>
          </cell>
          <cell r="J100" t="str">
            <v>КМС</v>
          </cell>
          <cell r="L100" t="str">
            <v>15-</v>
          </cell>
        </row>
        <row r="101">
          <cell r="F101" t="str">
            <v>Шейко Павел</v>
          </cell>
          <cell r="G101" t="str">
            <v>Воронежск. обл.</v>
          </cell>
          <cell r="I101">
            <v>1993</v>
          </cell>
          <cell r="J101" t="str">
            <v>КМС</v>
          </cell>
          <cell r="L101" t="str">
            <v>15-</v>
          </cell>
        </row>
        <row r="102">
          <cell r="F102" t="str">
            <v>Шмигельский Григорий</v>
          </cell>
          <cell r="G102" t="str">
            <v>СПбГУ ИТМО</v>
          </cell>
          <cell r="I102">
            <v>1992</v>
          </cell>
          <cell r="J102">
            <v>1</v>
          </cell>
          <cell r="L102">
            <v>14</v>
          </cell>
        </row>
        <row r="103">
          <cell r="F103" t="str">
            <v>Чаюн Игорь</v>
          </cell>
          <cell r="G103" t="str">
            <v>Новосиб. обл.</v>
          </cell>
          <cell r="I103">
            <v>1986</v>
          </cell>
          <cell r="J103" t="str">
            <v>КМС</v>
          </cell>
          <cell r="L103">
            <v>14</v>
          </cell>
        </row>
        <row r="104">
          <cell r="F104" t="str">
            <v>Вайцеховский Евгений</v>
          </cell>
          <cell r="G104" t="str">
            <v>Башкортостан</v>
          </cell>
          <cell r="I104">
            <v>1986</v>
          </cell>
          <cell r="J104" t="str">
            <v>ЗМС</v>
          </cell>
          <cell r="K104">
            <v>53</v>
          </cell>
          <cell r="L104">
            <v>14</v>
          </cell>
        </row>
        <row r="105">
          <cell r="F105" t="str">
            <v>Марков Антон</v>
          </cell>
          <cell r="G105" t="str">
            <v>Иркутск. обл.</v>
          </cell>
          <cell r="I105">
            <v>1985</v>
          </cell>
          <cell r="J105" t="str">
            <v>КМС</v>
          </cell>
          <cell r="K105">
            <v>52</v>
          </cell>
          <cell r="L105">
            <v>13</v>
          </cell>
        </row>
        <row r="106">
          <cell r="F106" t="str">
            <v>Гаврилов Максим</v>
          </cell>
          <cell r="G106" t="str">
            <v>Удмуртская Респ.</v>
          </cell>
          <cell r="I106">
            <v>1987</v>
          </cell>
          <cell r="J106">
            <v>1</v>
          </cell>
          <cell r="L106">
            <v>13</v>
          </cell>
        </row>
        <row r="107">
          <cell r="F107" t="str">
            <v>Лобзов Станислав</v>
          </cell>
          <cell r="G107" t="str">
            <v>Тюменск. обл.</v>
          </cell>
          <cell r="I107">
            <v>1984</v>
          </cell>
          <cell r="J107" t="str">
            <v>МС</v>
          </cell>
          <cell r="L107">
            <v>13</v>
          </cell>
        </row>
        <row r="108">
          <cell r="F108" t="str">
            <v>Гаврилов Влас</v>
          </cell>
          <cell r="G108" t="str">
            <v>Удмуртская Респ.</v>
          </cell>
          <cell r="I108">
            <v>1989</v>
          </cell>
          <cell r="J108" t="str">
            <v>КМС</v>
          </cell>
          <cell r="L108" t="str">
            <v>13-</v>
          </cell>
        </row>
        <row r="109">
          <cell r="F109" t="str">
            <v>Фазылбеков Азамат</v>
          </cell>
          <cell r="G109" t="str">
            <v>Башкортостан</v>
          </cell>
          <cell r="I109">
            <v>1990</v>
          </cell>
          <cell r="J109" t="str">
            <v>КМС</v>
          </cell>
          <cell r="K109">
            <v>43</v>
          </cell>
          <cell r="L109" t="str">
            <v>13-</v>
          </cell>
        </row>
        <row r="110">
          <cell r="F110" t="str">
            <v>Власов Максим</v>
          </cell>
          <cell r="G110" t="str">
            <v>Челябинск. обл.</v>
          </cell>
          <cell r="I110">
            <v>1980</v>
          </cell>
          <cell r="J110" t="str">
            <v>КМС</v>
          </cell>
          <cell r="L110" t="str">
            <v>13-</v>
          </cell>
        </row>
        <row r="111">
          <cell r="F111" t="str">
            <v>Ильиных Всеволод</v>
          </cell>
          <cell r="G111" t="str">
            <v>Кемеровск. обл.</v>
          </cell>
          <cell r="I111">
            <v>1993</v>
          </cell>
          <cell r="J111" t="str">
            <v>КМС</v>
          </cell>
          <cell r="L111" t="str">
            <v>12+</v>
          </cell>
        </row>
        <row r="112">
          <cell r="F112" t="str">
            <v>Суюшкин Никита</v>
          </cell>
          <cell r="G112" t="str">
            <v>Челябинск. обл.</v>
          </cell>
          <cell r="I112">
            <v>1994</v>
          </cell>
          <cell r="J112" t="str">
            <v>КМС</v>
          </cell>
          <cell r="K112">
            <v>35</v>
          </cell>
          <cell r="L112">
            <v>12</v>
          </cell>
        </row>
        <row r="113">
          <cell r="F113" t="str">
            <v>Сироткин Сергей</v>
          </cell>
          <cell r="G113" t="str">
            <v>Костромск. обл.</v>
          </cell>
          <cell r="I113">
            <v>1986</v>
          </cell>
          <cell r="J113">
            <v>1</v>
          </cell>
          <cell r="L113">
            <v>12</v>
          </cell>
        </row>
        <row r="114">
          <cell r="F114" t="str">
            <v>Шахов Алексей</v>
          </cell>
          <cell r="G114" t="str">
            <v>Красноярск. кр.</v>
          </cell>
          <cell r="I114">
            <v>1988</v>
          </cell>
          <cell r="J114">
            <v>1</v>
          </cell>
          <cell r="L114" t="str">
            <v>12-</v>
          </cell>
        </row>
        <row r="115">
          <cell r="F115" t="str">
            <v>Донец Сергей</v>
          </cell>
          <cell r="G115" t="str">
            <v>Красноярск. кр.</v>
          </cell>
          <cell r="I115">
            <v>1986</v>
          </cell>
          <cell r="J115" t="str">
            <v>МС</v>
          </cell>
          <cell r="K115">
            <v>21</v>
          </cell>
          <cell r="L115" t="str">
            <v>12-</v>
          </cell>
        </row>
        <row r="116">
          <cell r="F116" t="str">
            <v>Сидоров Григорий</v>
          </cell>
          <cell r="G116" t="str">
            <v>Красноярск. кр.</v>
          </cell>
          <cell r="I116">
            <v>1986</v>
          </cell>
          <cell r="J116">
            <v>1</v>
          </cell>
          <cell r="L116" t="str">
            <v>12-</v>
          </cell>
        </row>
        <row r="117">
          <cell r="F117" t="str">
            <v>Курунов Арсений</v>
          </cell>
          <cell r="G117" t="str">
            <v>Башкортостан</v>
          </cell>
          <cell r="I117">
            <v>1993</v>
          </cell>
          <cell r="J117" t="str">
            <v>КМС</v>
          </cell>
          <cell r="L117">
            <v>11</v>
          </cell>
        </row>
        <row r="118">
          <cell r="F118" t="str">
            <v>Трапезников Егор</v>
          </cell>
          <cell r="G118" t="str">
            <v>Кировск. обл.</v>
          </cell>
          <cell r="I118">
            <v>1989</v>
          </cell>
          <cell r="J118" t="str">
            <v>КМС</v>
          </cell>
          <cell r="L118" t="str">
            <v>11-</v>
          </cell>
        </row>
        <row r="119">
          <cell r="F119" t="str">
            <v>Богомолов Дмитрий</v>
          </cell>
          <cell r="G119" t="str">
            <v>Воронежск. обл.</v>
          </cell>
          <cell r="I119">
            <v>1994</v>
          </cell>
          <cell r="J119" t="str">
            <v>КМС</v>
          </cell>
          <cell r="L119">
            <v>10</v>
          </cell>
        </row>
        <row r="120">
          <cell r="F120" t="str">
            <v>Корженевский Сергей</v>
          </cell>
          <cell r="G120" t="str">
            <v>Ростовск. обл.</v>
          </cell>
          <cell r="I120">
            <v>1980</v>
          </cell>
          <cell r="J120">
            <v>1</v>
          </cell>
          <cell r="L120" t="str">
            <v>10-</v>
          </cell>
        </row>
        <row r="121">
          <cell r="F121" t="str">
            <v>Хвалев Виталий</v>
          </cell>
          <cell r="G121" t="str">
            <v>СПбГУ</v>
          </cell>
          <cell r="I121">
            <v>1986</v>
          </cell>
          <cell r="J121">
            <v>2</v>
          </cell>
          <cell r="L121" t="str">
            <v>9+</v>
          </cell>
        </row>
        <row r="122">
          <cell r="F122" t="str">
            <v>Тимофеев Павел</v>
          </cell>
          <cell r="G122" t="str">
            <v>Санкт-Петербург</v>
          </cell>
          <cell r="I122">
            <v>1985</v>
          </cell>
          <cell r="J122" t="str">
            <v>КМС</v>
          </cell>
          <cell r="L122" t="str">
            <v>9+</v>
          </cell>
        </row>
        <row r="123">
          <cell r="F123" t="str">
            <v>Спицын Иван</v>
          </cell>
          <cell r="G123" t="str">
            <v>Кировск. обл.</v>
          </cell>
          <cell r="I123">
            <v>1993</v>
          </cell>
          <cell r="J123" t="str">
            <v>КМС</v>
          </cell>
          <cell r="L123">
            <v>9</v>
          </cell>
        </row>
        <row r="124">
          <cell r="F124" t="str">
            <v>Хижняков Александр</v>
          </cell>
          <cell r="G124" t="str">
            <v>Кемеровск. обл.</v>
          </cell>
          <cell r="I124">
            <v>1980</v>
          </cell>
          <cell r="J124" t="str">
            <v>КМС</v>
          </cell>
          <cell r="K124">
            <v>56</v>
          </cell>
          <cell r="L124">
            <v>9</v>
          </cell>
        </row>
        <row r="125">
          <cell r="F125" t="str">
            <v>Марьин Денис</v>
          </cell>
          <cell r="G125" t="str">
            <v>Пермский кр.</v>
          </cell>
          <cell r="I125">
            <v>1981</v>
          </cell>
          <cell r="J125">
            <v>1</v>
          </cell>
          <cell r="L125" t="str">
            <v>9-</v>
          </cell>
        </row>
        <row r="126">
          <cell r="F126" t="str">
            <v>Тимофеев Тимофей</v>
          </cell>
          <cell r="G126" t="str">
            <v>Новосиб. обл.</v>
          </cell>
          <cell r="I126">
            <v>1985</v>
          </cell>
          <cell r="J126" t="str">
            <v>КМС</v>
          </cell>
          <cell r="L126" t="str">
            <v>9-</v>
          </cell>
        </row>
        <row r="127">
          <cell r="F127" t="str">
            <v>Копосов Олег</v>
          </cell>
          <cell r="G127" t="str">
            <v>Удмуртская Респ.</v>
          </cell>
          <cell r="I127">
            <v>1988</v>
          </cell>
          <cell r="J127">
            <v>1</v>
          </cell>
          <cell r="L127" t="str">
            <v>9-</v>
          </cell>
        </row>
        <row r="128">
          <cell r="F128" t="str">
            <v>Зворыгин Максим</v>
          </cell>
          <cell r="G128" t="str">
            <v>Удмуртская Респ.</v>
          </cell>
          <cell r="I128">
            <v>1986</v>
          </cell>
          <cell r="J128">
            <v>1</v>
          </cell>
          <cell r="L128" t="str">
            <v>9-</v>
          </cell>
        </row>
        <row r="129">
          <cell r="F129" t="str">
            <v>Пермяков Виктор</v>
          </cell>
          <cell r="G129" t="str">
            <v>Пермский кр.</v>
          </cell>
          <cell r="I129">
            <v>1981</v>
          </cell>
          <cell r="J129">
            <v>1</v>
          </cell>
          <cell r="L129" t="str">
            <v>8+</v>
          </cell>
        </row>
        <row r="130">
          <cell r="F130" t="str">
            <v>Малашин Михаил</v>
          </cell>
          <cell r="G130" t="str">
            <v>Алтайск. кр.</v>
          </cell>
          <cell r="I130">
            <v>1989</v>
          </cell>
          <cell r="J130" t="str">
            <v>КМС</v>
          </cell>
          <cell r="L130" t="str">
            <v>8+</v>
          </cell>
        </row>
        <row r="131">
          <cell r="F131" t="str">
            <v>Абдулин Олег</v>
          </cell>
          <cell r="G131" t="str">
            <v>Красноярск. кр.</v>
          </cell>
          <cell r="I131">
            <v>1986</v>
          </cell>
          <cell r="J131" t="str">
            <v>МС</v>
          </cell>
          <cell r="L131" t="str">
            <v>8+</v>
          </cell>
        </row>
        <row r="132">
          <cell r="F132" t="str">
            <v>Ядыков Игорь</v>
          </cell>
          <cell r="G132" t="str">
            <v>ЧувГУ</v>
          </cell>
          <cell r="I132">
            <v>1988</v>
          </cell>
          <cell r="J132">
            <v>1</v>
          </cell>
          <cell r="L132">
            <v>8</v>
          </cell>
        </row>
        <row r="133">
          <cell r="F133" t="str">
            <v>Мозырев Сергей</v>
          </cell>
          <cell r="G133" t="str">
            <v>Пермский кр.</v>
          </cell>
          <cell r="I133">
            <v>1972</v>
          </cell>
          <cell r="J133">
            <v>1</v>
          </cell>
          <cell r="L133">
            <v>8</v>
          </cell>
        </row>
        <row r="134">
          <cell r="F134" t="str">
            <v>Кинзерский Антон 1</v>
          </cell>
          <cell r="G134" t="str">
            <v>ЧелГМА</v>
          </cell>
          <cell r="I134">
            <v>1988</v>
          </cell>
          <cell r="J134">
            <v>2</v>
          </cell>
        </row>
        <row r="135">
          <cell r="F135" t="str">
            <v>Борисов Кирилл</v>
          </cell>
          <cell r="G135" t="str">
            <v>Свердл. обл.</v>
          </cell>
          <cell r="I135">
            <v>1993</v>
          </cell>
          <cell r="J135" t="str">
            <v>КМС</v>
          </cell>
          <cell r="K135">
            <v>29</v>
          </cell>
          <cell r="L135" t="str">
            <v>13-</v>
          </cell>
        </row>
        <row r="136">
          <cell r="F136" t="str">
            <v>Маслов Александр</v>
          </cell>
          <cell r="G136" t="str">
            <v>Красноярск. кр.</v>
          </cell>
          <cell r="I136">
            <v>1986</v>
          </cell>
          <cell r="J136">
            <v>1</v>
          </cell>
          <cell r="L136" t="str">
            <v>18+</v>
          </cell>
        </row>
        <row r="137">
          <cell r="F137" t="str">
            <v>Хабибуллин Артём</v>
          </cell>
          <cell r="G137" t="str">
            <v>Башкортостан</v>
          </cell>
          <cell r="I137">
            <v>1993</v>
          </cell>
          <cell r="J137" t="str">
            <v>КМС</v>
          </cell>
          <cell r="L137" t="str">
            <v>9+</v>
          </cell>
        </row>
        <row r="138">
          <cell r="F138" t="str">
            <v>Волков Глеб</v>
          </cell>
          <cell r="G138" t="str">
            <v>Новосиб. обл.</v>
          </cell>
          <cell r="I138">
            <v>1990</v>
          </cell>
          <cell r="J138" t="str">
            <v>КМС</v>
          </cell>
          <cell r="K138">
            <v>34</v>
          </cell>
          <cell r="L138" t="str">
            <v>23-</v>
          </cell>
        </row>
        <row r="139">
          <cell r="F139" t="str">
            <v>Тимофеев Дмитрий</v>
          </cell>
          <cell r="G139" t="str">
            <v>Самарск. обл.</v>
          </cell>
          <cell r="I139">
            <v>1989</v>
          </cell>
          <cell r="J139">
            <v>1</v>
          </cell>
          <cell r="L139" t="str">
            <v>9+</v>
          </cell>
        </row>
        <row r="140">
          <cell r="F140" t="str">
            <v>Кокорин Станислав 1</v>
          </cell>
          <cell r="G140" t="str">
            <v>ТюмГНУ</v>
          </cell>
          <cell r="I140">
            <v>1990</v>
          </cell>
          <cell r="J140" t="str">
            <v>МС</v>
          </cell>
        </row>
        <row r="141">
          <cell r="F141" t="str">
            <v>Корецкий Евгений</v>
          </cell>
          <cell r="G141" t="str">
            <v>НТфУИЭУиП</v>
          </cell>
          <cell r="I141">
            <v>1988</v>
          </cell>
          <cell r="J141" t="str">
            <v>КМС</v>
          </cell>
          <cell r="L141" t="str">
            <v>12-</v>
          </cell>
        </row>
        <row r="142">
          <cell r="F142" t="str">
            <v>Гильванов Рушан</v>
          </cell>
          <cell r="G142" t="str">
            <v>УГЛТУ</v>
          </cell>
          <cell r="I142">
            <v>1992</v>
          </cell>
          <cell r="J142" t="str">
            <v>б/р</v>
          </cell>
          <cell r="L142" t="str">
            <v>6-</v>
          </cell>
        </row>
        <row r="143">
          <cell r="F143" t="str">
            <v>Жаров Иван</v>
          </cell>
          <cell r="G143" t="str">
            <v>УГЛТУ</v>
          </cell>
          <cell r="I143">
            <v>1992</v>
          </cell>
          <cell r="J143" t="str">
            <v>б/р</v>
          </cell>
          <cell r="L143" t="str">
            <v>9-</v>
          </cell>
        </row>
        <row r="144">
          <cell r="F144" t="str">
            <v>Балагуров Игорь</v>
          </cell>
          <cell r="G144" t="str">
            <v>СПбГУ ИТМО</v>
          </cell>
          <cell r="I144">
            <v>1987</v>
          </cell>
          <cell r="J144">
            <v>1</v>
          </cell>
          <cell r="L144" t="str">
            <v>12-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з_СК_М_Квал"/>
      <sheetName val="12"/>
    </sheetNames>
    <sheetDataSet>
      <sheetData sheetId="0">
        <row r="7">
          <cell r="C7" t="str">
            <v>Абдрахманов Сергей</v>
          </cell>
          <cell r="D7">
            <v>1990</v>
          </cell>
          <cell r="E7" t="str">
            <v>МСМК</v>
          </cell>
          <cell r="F7" t="str">
            <v>Тюменск. обл.</v>
          </cell>
          <cell r="G7" t="str">
            <v> 0:05.76</v>
          </cell>
          <cell r="H7" t="str">
            <v> 0:05.86</v>
          </cell>
          <cell r="I7" t="str">
            <v> 0:11.62</v>
          </cell>
        </row>
        <row r="8">
          <cell r="C8" t="str">
            <v>Синицын Сергей</v>
          </cell>
          <cell r="D8">
            <v>1983</v>
          </cell>
          <cell r="E8" t="str">
            <v>МСМК</v>
          </cell>
          <cell r="F8" t="str">
            <v>Свердл. обл.</v>
          </cell>
          <cell r="G8" t="str">
            <v> 0:05.59</v>
          </cell>
          <cell r="H8" t="str">
            <v> 0:06.46</v>
          </cell>
          <cell r="I8" t="str">
            <v> 0:12.05</v>
          </cell>
        </row>
        <row r="9">
          <cell r="C9" t="str">
            <v>Асташкин Евгений</v>
          </cell>
          <cell r="D9">
            <v>1985</v>
          </cell>
          <cell r="E9" t="str">
            <v>МС</v>
          </cell>
          <cell r="F9" t="str">
            <v>Тюменск. обл.</v>
          </cell>
          <cell r="G9" t="str">
            <v> 0:06.27</v>
          </cell>
          <cell r="H9" t="str">
            <v> 0:06.06</v>
          </cell>
          <cell r="I9" t="str">
            <v> 0:12.33</v>
          </cell>
        </row>
        <row r="10">
          <cell r="C10" t="str">
            <v>Бельчиков Алексей</v>
          </cell>
          <cell r="D10">
            <v>1988</v>
          </cell>
          <cell r="E10" t="str">
            <v>МС</v>
          </cell>
          <cell r="F10" t="str">
            <v>Красноярск. кр.</v>
          </cell>
          <cell r="G10" t="str">
            <v> 0:05.98</v>
          </cell>
          <cell r="H10" t="str">
            <v> 0:06.56</v>
          </cell>
          <cell r="I10" t="str">
            <v> 0:12.54</v>
          </cell>
        </row>
        <row r="11">
          <cell r="C11" t="str">
            <v>Вайцеховский Евгений</v>
          </cell>
          <cell r="D11">
            <v>1986</v>
          </cell>
          <cell r="E11" t="str">
            <v>ЗМС</v>
          </cell>
          <cell r="F11" t="str">
            <v>Башкортостан</v>
          </cell>
          <cell r="G11" t="str">
            <v> 0:05.61</v>
          </cell>
          <cell r="H11" t="str">
            <v> 0:07.07</v>
          </cell>
          <cell r="I11" t="str">
            <v> 0:12.68</v>
          </cell>
        </row>
        <row r="12">
          <cell r="C12" t="str">
            <v>Абдулин Игорь</v>
          </cell>
          <cell r="D12">
            <v>1987</v>
          </cell>
          <cell r="E12" t="str">
            <v>МС</v>
          </cell>
          <cell r="F12" t="str">
            <v>Красноярск. кр.</v>
          </cell>
          <cell r="G12" t="str">
            <v> 0:06.46</v>
          </cell>
          <cell r="H12" t="str">
            <v> 0:06.36</v>
          </cell>
          <cell r="I12" t="str">
            <v> 0:12.82</v>
          </cell>
        </row>
        <row r="13">
          <cell r="C13" t="str">
            <v>Костерин Александр</v>
          </cell>
          <cell r="D13">
            <v>1986</v>
          </cell>
          <cell r="E13" t="str">
            <v>МСМК</v>
          </cell>
          <cell r="F13" t="str">
            <v>Свердл. обл.</v>
          </cell>
          <cell r="G13" t="str">
            <v> 0:06.84</v>
          </cell>
          <cell r="H13" t="str">
            <v> 0:06.34</v>
          </cell>
          <cell r="I13" t="str">
            <v> 0:13.18</v>
          </cell>
        </row>
        <row r="14">
          <cell r="C14" t="str">
            <v>Новиков Иван</v>
          </cell>
          <cell r="D14">
            <v>1990</v>
          </cell>
          <cell r="E14" t="str">
            <v>МСМК</v>
          </cell>
          <cell r="F14" t="str">
            <v>Свердл. обл.</v>
          </cell>
          <cell r="G14" t="str">
            <v> 0:05.92</v>
          </cell>
          <cell r="H14" t="str">
            <v> 0:07.31</v>
          </cell>
          <cell r="I14" t="str">
            <v> 0:13.23</v>
          </cell>
        </row>
        <row r="15">
          <cell r="C15" t="str">
            <v>Сабитов Эдуард</v>
          </cell>
          <cell r="D15">
            <v>1989</v>
          </cell>
          <cell r="E15" t="str">
            <v>МС</v>
          </cell>
          <cell r="F15" t="str">
            <v>Башкортостан</v>
          </cell>
          <cell r="G15" t="str">
            <v> 0:06.40</v>
          </cell>
          <cell r="H15" t="str">
            <v> 0:06.84</v>
          </cell>
          <cell r="I15" t="str">
            <v> 0:13.24</v>
          </cell>
        </row>
        <row r="16">
          <cell r="C16" t="str">
            <v>Шарафутдинов Дмитрий</v>
          </cell>
          <cell r="D16">
            <v>1986</v>
          </cell>
          <cell r="E16" t="str">
            <v>ЗМС</v>
          </cell>
          <cell r="F16" t="str">
            <v>Свердл. обл.</v>
          </cell>
          <cell r="G16" t="str">
            <v> 0:06.17</v>
          </cell>
          <cell r="H16" t="str">
            <v> 0:07.16</v>
          </cell>
          <cell r="I16" t="str">
            <v> 0:13.33</v>
          </cell>
        </row>
        <row r="17">
          <cell r="C17" t="str">
            <v>Нигманов Зуфар</v>
          </cell>
          <cell r="D17">
            <v>1989</v>
          </cell>
          <cell r="E17" t="str">
            <v>МС</v>
          </cell>
          <cell r="F17" t="str">
            <v>Тюменск. обл.</v>
          </cell>
          <cell r="G17" t="str">
            <v> 0:06.35</v>
          </cell>
          <cell r="H17" t="str">
            <v> 0:07.05</v>
          </cell>
          <cell r="I17" t="str">
            <v> 0:13.40</v>
          </cell>
        </row>
        <row r="18">
          <cell r="C18" t="str">
            <v>Савельев Артём</v>
          </cell>
          <cell r="D18">
            <v>1994</v>
          </cell>
          <cell r="E18" t="str">
            <v>КМС</v>
          </cell>
          <cell r="F18" t="str">
            <v>Челябинск. обл.</v>
          </cell>
          <cell r="G18" t="str">
            <v> 0:06.69</v>
          </cell>
          <cell r="H18" t="str">
            <v> 0:06.79</v>
          </cell>
          <cell r="I18" t="str">
            <v> 0:13.48</v>
          </cell>
        </row>
        <row r="19">
          <cell r="C19" t="str">
            <v>Новицкий Юрий</v>
          </cell>
          <cell r="D19">
            <v>1988</v>
          </cell>
          <cell r="E19" t="str">
            <v>МС</v>
          </cell>
          <cell r="F19" t="str">
            <v>Свердл. обл.</v>
          </cell>
          <cell r="G19" t="str">
            <v> 0:06.56</v>
          </cell>
          <cell r="H19" t="str">
            <v> 0:07.20</v>
          </cell>
          <cell r="I19" t="str">
            <v> 0:13.76</v>
          </cell>
        </row>
        <row r="20">
          <cell r="C20" t="str">
            <v>Козлов Василий</v>
          </cell>
          <cell r="D20">
            <v>1987</v>
          </cell>
          <cell r="E20" t="str">
            <v>МС</v>
          </cell>
          <cell r="F20" t="str">
            <v>Красноярск. кр.</v>
          </cell>
          <cell r="G20" t="str">
            <v> 0:06.48</v>
          </cell>
          <cell r="H20" t="str">
            <v> 0:07.39</v>
          </cell>
          <cell r="I20" t="str">
            <v> 0:13.87</v>
          </cell>
        </row>
        <row r="21">
          <cell r="C21" t="str">
            <v>Тер-Минасян Арман</v>
          </cell>
          <cell r="D21">
            <v>1992</v>
          </cell>
          <cell r="E21" t="str">
            <v>МС</v>
          </cell>
          <cell r="F21" t="str">
            <v>Москва</v>
          </cell>
          <cell r="G21" t="str">
            <v> 0:07.48</v>
          </cell>
          <cell r="H21" t="str">
            <v> 0:06.59</v>
          </cell>
          <cell r="I21" t="str">
            <v> 0:14.07</v>
          </cell>
        </row>
        <row r="22">
          <cell r="C22" t="str">
            <v>Воробьев Валерий</v>
          </cell>
          <cell r="D22">
            <v>1982</v>
          </cell>
          <cell r="E22" t="str">
            <v>МС</v>
          </cell>
          <cell r="F22" t="str">
            <v>Москва</v>
          </cell>
          <cell r="G22" t="str">
            <v> 0:06.82</v>
          </cell>
          <cell r="H22" t="str">
            <v> 0:07.48</v>
          </cell>
          <cell r="I22" t="str">
            <v> 0:14.30</v>
          </cell>
        </row>
        <row r="23">
          <cell r="C23" t="str">
            <v>Скачков Егор</v>
          </cell>
          <cell r="D23">
            <v>1989</v>
          </cell>
          <cell r="E23" t="str">
            <v>МС</v>
          </cell>
          <cell r="F23" t="str">
            <v>Свердл. обл.</v>
          </cell>
          <cell r="G23" t="str">
            <v> 0:06.96</v>
          </cell>
          <cell r="H23" t="str">
            <v> 0:07.49</v>
          </cell>
          <cell r="I23" t="str">
            <v> 0:14.45</v>
          </cell>
        </row>
        <row r="24">
          <cell r="C24" t="str">
            <v>Сиреканян Вагинак</v>
          </cell>
          <cell r="D24">
            <v>1991</v>
          </cell>
          <cell r="E24" t="str">
            <v>МС</v>
          </cell>
          <cell r="F24" t="str">
            <v>Москва</v>
          </cell>
          <cell r="G24" t="str">
            <v> 0:07.12</v>
          </cell>
          <cell r="H24" t="str">
            <v> 0:07.36</v>
          </cell>
          <cell r="I24" t="str">
            <v> 0:14.48</v>
          </cell>
        </row>
        <row r="25">
          <cell r="C25" t="str">
            <v>Донец Сергей</v>
          </cell>
          <cell r="D25">
            <v>1986</v>
          </cell>
          <cell r="E25" t="str">
            <v>МС</v>
          </cell>
          <cell r="F25" t="str">
            <v>Красноярск. кр.</v>
          </cell>
          <cell r="G25" t="str">
            <v> 0:06.64</v>
          </cell>
          <cell r="H25" t="str">
            <v> 0:07.86</v>
          </cell>
          <cell r="I25" t="str">
            <v> 0:14.50</v>
          </cell>
        </row>
        <row r="26">
          <cell r="C26" t="str">
            <v>Шевченко Арсений</v>
          </cell>
          <cell r="D26">
            <v>1990</v>
          </cell>
          <cell r="E26" t="str">
            <v>КМС</v>
          </cell>
          <cell r="F26" t="str">
            <v>Свердл. обл.</v>
          </cell>
          <cell r="G26" t="str">
            <v> 0:08.14</v>
          </cell>
          <cell r="H26" t="str">
            <v> 0:06.45</v>
          </cell>
          <cell r="I26" t="str">
            <v> 0:14.59</v>
          </cell>
        </row>
        <row r="27">
          <cell r="C27" t="str">
            <v>Чаюн Игорь</v>
          </cell>
          <cell r="D27">
            <v>1986</v>
          </cell>
          <cell r="E27" t="str">
            <v>КМС</v>
          </cell>
          <cell r="F27" t="str">
            <v>Новосиб. обл.</v>
          </cell>
          <cell r="G27" t="str">
            <v> 0:07.09</v>
          </cell>
          <cell r="H27" t="str">
            <v> 0:07.53</v>
          </cell>
          <cell r="I27" t="str">
            <v> 0:14.62</v>
          </cell>
        </row>
        <row r="28">
          <cell r="C28" t="str">
            <v>Посьмашный Богдан</v>
          </cell>
          <cell r="D28">
            <v>1992</v>
          </cell>
          <cell r="E28" t="str">
            <v>МС</v>
          </cell>
          <cell r="F28" t="str">
            <v>Свердл. обл.</v>
          </cell>
          <cell r="G28" t="str">
            <v> 0:06.69</v>
          </cell>
          <cell r="H28" t="str">
            <v> 0:08.04</v>
          </cell>
          <cell r="I28" t="str">
            <v> 0:14.73</v>
          </cell>
        </row>
        <row r="29">
          <cell r="C29" t="str">
            <v>Атларов Иван</v>
          </cell>
          <cell r="D29">
            <v>1992</v>
          </cell>
          <cell r="E29" t="str">
            <v>КМС</v>
          </cell>
          <cell r="F29" t="str">
            <v>Башкортостан</v>
          </cell>
          <cell r="G29" t="str">
            <v> 0:06.64</v>
          </cell>
          <cell r="H29" t="str">
            <v> 0:08.17</v>
          </cell>
          <cell r="I29" t="str">
            <v> 0:14.81</v>
          </cell>
        </row>
        <row r="30">
          <cell r="C30" t="str">
            <v>Веденчук Вячеслав</v>
          </cell>
          <cell r="D30">
            <v>1993</v>
          </cell>
          <cell r="E30" t="str">
            <v>КМС</v>
          </cell>
          <cell r="F30" t="str">
            <v>Свердл. обл.</v>
          </cell>
          <cell r="G30" t="str">
            <v> 0:07.58</v>
          </cell>
          <cell r="H30" t="str">
            <v> 0:07.25</v>
          </cell>
          <cell r="I30" t="str">
            <v> 0:14.83</v>
          </cell>
        </row>
        <row r="31">
          <cell r="C31" t="str">
            <v>Широков Евгений</v>
          </cell>
          <cell r="D31">
            <v>1984</v>
          </cell>
          <cell r="E31" t="str">
            <v>МС</v>
          </cell>
          <cell r="F31" t="str">
            <v>Свердл. обл.</v>
          </cell>
          <cell r="G31" t="str">
            <v> 0:07.26</v>
          </cell>
          <cell r="H31" t="str">
            <v> 0:07.74</v>
          </cell>
          <cell r="I31" t="str">
            <v> 0:15.00</v>
          </cell>
        </row>
        <row r="32">
          <cell r="C32" t="str">
            <v>Махаев Владимир</v>
          </cell>
          <cell r="D32">
            <v>1989</v>
          </cell>
          <cell r="E32" t="str">
            <v>МС</v>
          </cell>
          <cell r="F32" t="str">
            <v>Свердл. обл.</v>
          </cell>
          <cell r="G32" t="str">
            <v> 0:06.73</v>
          </cell>
          <cell r="H32" t="str">
            <v> 0:08.47</v>
          </cell>
          <cell r="I32" t="str">
            <v> 0:15.20</v>
          </cell>
        </row>
        <row r="33">
          <cell r="C33" t="str">
            <v>Тимофеев Дмитрий</v>
          </cell>
          <cell r="D33">
            <v>1993</v>
          </cell>
          <cell r="E33" t="str">
            <v>КМС</v>
          </cell>
          <cell r="F33" t="str">
            <v>Свердл. обл.</v>
          </cell>
          <cell r="G33" t="str">
            <v> 0:08.24</v>
          </cell>
          <cell r="H33" t="str">
            <v> 0:07.17</v>
          </cell>
          <cell r="I33" t="str">
            <v> 0:15.41</v>
          </cell>
        </row>
        <row r="34">
          <cell r="C34" t="str">
            <v>Абдулин Олег</v>
          </cell>
          <cell r="D34">
            <v>1986</v>
          </cell>
          <cell r="E34" t="str">
            <v>МС</v>
          </cell>
          <cell r="F34" t="str">
            <v>Красноярск. кр.</v>
          </cell>
          <cell r="G34" t="str">
            <v> 0:06.88</v>
          </cell>
          <cell r="H34" t="str">
            <v> 0:08.68</v>
          </cell>
          <cell r="I34" t="str">
            <v> 0:15.56</v>
          </cell>
        </row>
        <row r="35">
          <cell r="C35" t="str">
            <v>Козлов Виктор</v>
          </cell>
          <cell r="D35">
            <v>1990</v>
          </cell>
          <cell r="E35" t="str">
            <v>МС</v>
          </cell>
          <cell r="F35" t="str">
            <v>Красноярск. кр.</v>
          </cell>
          <cell r="G35" t="str">
            <v> 0:07.49</v>
          </cell>
          <cell r="H35" t="str">
            <v> 0:08.08</v>
          </cell>
          <cell r="I35" t="str">
            <v> 0:15.57</v>
          </cell>
        </row>
        <row r="36">
          <cell r="C36" t="str">
            <v>Спицын Иван</v>
          </cell>
          <cell r="D36">
            <v>1993</v>
          </cell>
          <cell r="E36" t="str">
            <v>КМС</v>
          </cell>
          <cell r="F36" t="str">
            <v>Кировск. обл.</v>
          </cell>
          <cell r="G36" t="str">
            <v> 0:08.17</v>
          </cell>
          <cell r="H36" t="str">
            <v> 0:07.58</v>
          </cell>
          <cell r="I36" t="str">
            <v> 0:15.75</v>
          </cell>
        </row>
        <row r="37">
          <cell r="C37" t="str">
            <v>Кауров Иван</v>
          </cell>
          <cell r="D37">
            <v>1987</v>
          </cell>
          <cell r="E37" t="str">
            <v>МС</v>
          </cell>
          <cell r="F37" t="str">
            <v>Санкт-Петербург</v>
          </cell>
          <cell r="G37" t="str">
            <v> 0:07.07</v>
          </cell>
          <cell r="H37" t="str">
            <v> 0:08.77</v>
          </cell>
          <cell r="I37" t="str">
            <v> 0:15.84</v>
          </cell>
        </row>
        <row r="38">
          <cell r="C38" t="str">
            <v>Кривобок Дмитрий</v>
          </cell>
          <cell r="D38">
            <v>1990</v>
          </cell>
          <cell r="E38" t="str">
            <v>КМС</v>
          </cell>
          <cell r="F38" t="str">
            <v>УГТУ-УПИ</v>
          </cell>
          <cell r="G38" t="str">
            <v> 0:08.27</v>
          </cell>
          <cell r="H38" t="str">
            <v> 0:07.80</v>
          </cell>
          <cell r="I38" t="str">
            <v> 0:16.07</v>
          </cell>
        </row>
        <row r="39">
          <cell r="C39" t="str">
            <v>Марков Антон</v>
          </cell>
          <cell r="D39">
            <v>1985</v>
          </cell>
          <cell r="E39" t="str">
            <v>КМС</v>
          </cell>
          <cell r="F39" t="str">
            <v>Иркутск. обл.</v>
          </cell>
          <cell r="G39" t="str">
            <v> 0:07.52</v>
          </cell>
          <cell r="H39" t="str">
            <v> 0:08.59</v>
          </cell>
          <cell r="I39" t="str">
            <v> 0:16.11</v>
          </cell>
        </row>
        <row r="40">
          <cell r="C40" t="str">
            <v>Гержа Александр</v>
          </cell>
          <cell r="D40">
            <v>1991</v>
          </cell>
          <cell r="E40" t="str">
            <v>КМС</v>
          </cell>
          <cell r="F40" t="str">
            <v>УГТУ-УПИ</v>
          </cell>
          <cell r="G40" t="str">
            <v> 0:07.53</v>
          </cell>
          <cell r="H40" t="str">
            <v> 0:08.58</v>
          </cell>
          <cell r="I40" t="str">
            <v> 0:16.11</v>
          </cell>
        </row>
        <row r="41">
          <cell r="C41" t="str">
            <v>Чудинов Павел</v>
          </cell>
          <cell r="D41">
            <v>1990</v>
          </cell>
          <cell r="E41" t="str">
            <v>КМС</v>
          </cell>
          <cell r="F41" t="str">
            <v>Воронежск. обл.</v>
          </cell>
          <cell r="G41" t="str">
            <v> 0:07.77</v>
          </cell>
          <cell r="H41" t="str">
            <v> 0:08.35</v>
          </cell>
          <cell r="I41" t="str">
            <v> 0:16.12</v>
          </cell>
        </row>
        <row r="42">
          <cell r="C42" t="str">
            <v>Лужецкий Сергей</v>
          </cell>
          <cell r="D42">
            <v>1995</v>
          </cell>
          <cell r="E42" t="str">
            <v>КМС</v>
          </cell>
          <cell r="F42" t="str">
            <v>Свердл. обл.</v>
          </cell>
          <cell r="G42" t="str">
            <v> 0:07.05</v>
          </cell>
          <cell r="H42" t="str">
            <v> 0:09.10</v>
          </cell>
          <cell r="I42" t="str">
            <v> 0:16.15</v>
          </cell>
        </row>
        <row r="43">
          <cell r="C43" t="str">
            <v>Калина Александр</v>
          </cell>
          <cell r="D43">
            <v>1986</v>
          </cell>
          <cell r="E43" t="str">
            <v>МС</v>
          </cell>
          <cell r="F43" t="str">
            <v>ЯНАО</v>
          </cell>
          <cell r="G43" t="str">
            <v> 0:08.30</v>
          </cell>
          <cell r="H43" t="str">
            <v> 0:08.06</v>
          </cell>
          <cell r="I43" t="str">
            <v> 0:16.36</v>
          </cell>
        </row>
        <row r="44">
          <cell r="C44" t="str">
            <v>Кокорин Станислав</v>
          </cell>
          <cell r="D44">
            <v>1990</v>
          </cell>
          <cell r="E44" t="str">
            <v>МС</v>
          </cell>
          <cell r="F44" t="str">
            <v>Тюменск. обл.</v>
          </cell>
          <cell r="G44" t="str">
            <v> 0:08.50</v>
          </cell>
          <cell r="H44" t="str">
            <v> 0:07.93</v>
          </cell>
          <cell r="I44" t="str">
            <v> 0:16.43</v>
          </cell>
        </row>
        <row r="45">
          <cell r="C45" t="str">
            <v>Талдыкин Дмитрий</v>
          </cell>
          <cell r="D45">
            <v>1991</v>
          </cell>
          <cell r="E45" t="str">
            <v>КМС</v>
          </cell>
          <cell r="F45" t="str">
            <v>Воронежск. обл.</v>
          </cell>
          <cell r="G45" t="str">
            <v> 0:08.25</v>
          </cell>
          <cell r="H45" t="str">
            <v> 0:08.23</v>
          </cell>
          <cell r="I45" t="str">
            <v> 0:16.48</v>
          </cell>
        </row>
        <row r="46">
          <cell r="C46" t="str">
            <v>Юсупов Родион</v>
          </cell>
          <cell r="D46">
            <v>1992</v>
          </cell>
          <cell r="E46" t="str">
            <v>КМС</v>
          </cell>
          <cell r="F46" t="str">
            <v>Башкортостан</v>
          </cell>
          <cell r="G46" t="str">
            <v> 0:08.25</v>
          </cell>
          <cell r="H46" t="str">
            <v> 0:08.24</v>
          </cell>
          <cell r="I46" t="str">
            <v> 0:16.49</v>
          </cell>
        </row>
        <row r="47">
          <cell r="C47" t="str">
            <v>Новосёлов Роман</v>
          </cell>
          <cell r="D47">
            <v>1992</v>
          </cell>
          <cell r="E47" t="str">
            <v>КМС</v>
          </cell>
          <cell r="F47" t="str">
            <v>Красноярск. кр.</v>
          </cell>
          <cell r="G47" t="str">
            <v> 0:07.09</v>
          </cell>
          <cell r="H47" t="str">
            <v> 0:09.50</v>
          </cell>
          <cell r="I47" t="str">
            <v> 0:16.59</v>
          </cell>
        </row>
        <row r="48">
          <cell r="C48" t="str">
            <v>Хабибуллин Артём</v>
          </cell>
          <cell r="D48">
            <v>1993</v>
          </cell>
          <cell r="E48" t="str">
            <v>КМС</v>
          </cell>
          <cell r="F48" t="str">
            <v>Башкортостан</v>
          </cell>
          <cell r="G48" t="str">
            <v> 0:07.96</v>
          </cell>
          <cell r="H48" t="str">
            <v> 0:08.73</v>
          </cell>
          <cell r="I48" t="str">
            <v> 0:16.69</v>
          </cell>
        </row>
        <row r="49">
          <cell r="C49" t="str">
            <v>Самигуллин Марат</v>
          </cell>
          <cell r="D49">
            <v>1985</v>
          </cell>
          <cell r="E49" t="str">
            <v>МС</v>
          </cell>
          <cell r="F49" t="str">
            <v>Свердл. обл.</v>
          </cell>
          <cell r="G49" t="str">
            <v> 0:07.63</v>
          </cell>
          <cell r="H49" t="str">
            <v> 0:09.09</v>
          </cell>
          <cell r="I49" t="str">
            <v> 0:16.72</v>
          </cell>
        </row>
        <row r="50">
          <cell r="C50" t="str">
            <v>Суюшкин Никита</v>
          </cell>
          <cell r="D50">
            <v>1994</v>
          </cell>
          <cell r="E50" t="str">
            <v>КМС</v>
          </cell>
          <cell r="F50" t="str">
            <v>Челябинск. обл.</v>
          </cell>
          <cell r="G50" t="str">
            <v> 0:07.48</v>
          </cell>
          <cell r="H50" t="str">
            <v> 0:09.30</v>
          </cell>
          <cell r="I50" t="str">
            <v> 0:16.78</v>
          </cell>
        </row>
        <row r="51">
          <cell r="C51" t="str">
            <v>Малашин Михаил</v>
          </cell>
          <cell r="D51">
            <v>1989</v>
          </cell>
          <cell r="E51" t="str">
            <v>КМС</v>
          </cell>
          <cell r="F51" t="str">
            <v>Алтайск. кр.</v>
          </cell>
          <cell r="G51" t="str">
            <v> 0:08.94</v>
          </cell>
          <cell r="H51" t="str">
            <v> 0:07.86</v>
          </cell>
          <cell r="I51" t="str">
            <v> 0:16.80</v>
          </cell>
        </row>
        <row r="52">
          <cell r="C52" t="str">
            <v>Федореев Евгений</v>
          </cell>
          <cell r="D52">
            <v>1987</v>
          </cell>
          <cell r="E52" t="str">
            <v>2</v>
          </cell>
          <cell r="F52" t="str">
            <v>УГТУ-УПИ</v>
          </cell>
          <cell r="G52" t="str">
            <v> 0:08.66</v>
          </cell>
          <cell r="H52" t="str">
            <v> 0:08.27</v>
          </cell>
          <cell r="I52" t="str">
            <v> 0:16.93</v>
          </cell>
        </row>
        <row r="53">
          <cell r="C53" t="str">
            <v>Пайль Константин</v>
          </cell>
          <cell r="D53">
            <v>1994</v>
          </cell>
          <cell r="E53" t="str">
            <v>КМС</v>
          </cell>
          <cell r="F53" t="str">
            <v>Свердл. обл.</v>
          </cell>
          <cell r="G53" t="str">
            <v> 0:09.76</v>
          </cell>
          <cell r="H53" t="str">
            <v> 0:07.44</v>
          </cell>
          <cell r="I53" t="str">
            <v> 0:17.20</v>
          </cell>
        </row>
        <row r="54">
          <cell r="C54" t="str">
            <v>Степанов Александр</v>
          </cell>
          <cell r="D54">
            <v>1990</v>
          </cell>
          <cell r="E54" t="str">
            <v>МС</v>
          </cell>
          <cell r="F54" t="str">
            <v>Башкортостан</v>
          </cell>
          <cell r="G54" t="str">
            <v> 0:08.41</v>
          </cell>
          <cell r="H54" t="str">
            <v> 0:09.03</v>
          </cell>
          <cell r="I54" t="str">
            <v> 0:17.44</v>
          </cell>
        </row>
        <row r="55">
          <cell r="C55" t="str">
            <v>Корецкий Евгений</v>
          </cell>
          <cell r="D55">
            <v>1988</v>
          </cell>
          <cell r="E55" t="str">
            <v>КМС</v>
          </cell>
          <cell r="F55" t="str">
            <v>Свердл. обл.</v>
          </cell>
          <cell r="G55" t="str">
            <v> 0:08.89</v>
          </cell>
          <cell r="H55" t="str">
            <v> 0:08.56</v>
          </cell>
          <cell r="I55" t="str">
            <v> 0:17.45</v>
          </cell>
        </row>
        <row r="56">
          <cell r="C56" t="str">
            <v>Шмигельский Григорий</v>
          </cell>
          <cell r="D56">
            <v>1992</v>
          </cell>
          <cell r="E56" t="str">
            <v>1</v>
          </cell>
          <cell r="F56" t="str">
            <v>СПбГУ ИТМО</v>
          </cell>
          <cell r="G56" t="str">
            <v> 0:09.01</v>
          </cell>
          <cell r="H56" t="str">
            <v> 0:08.45</v>
          </cell>
          <cell r="I56" t="str">
            <v> 0:17.46</v>
          </cell>
        </row>
        <row r="57">
          <cell r="C57" t="str">
            <v>Черников Михаил</v>
          </cell>
          <cell r="D57">
            <v>1985</v>
          </cell>
          <cell r="E57" t="str">
            <v>МС</v>
          </cell>
          <cell r="F57" t="str">
            <v>Воронежск. обл.</v>
          </cell>
          <cell r="G57" t="str">
            <v> 0:08.39</v>
          </cell>
          <cell r="H57" t="str">
            <v> 0:09.10</v>
          </cell>
          <cell r="I57" t="str">
            <v> 0:17.49</v>
          </cell>
        </row>
        <row r="58">
          <cell r="C58" t="str">
            <v>Дощинский Максим</v>
          </cell>
          <cell r="D58">
            <v>1985</v>
          </cell>
          <cell r="E58" t="str">
            <v>КМС</v>
          </cell>
          <cell r="F58" t="str">
            <v>Томская обл.</v>
          </cell>
          <cell r="G58" t="str">
            <v> 0:08.63</v>
          </cell>
          <cell r="H58" t="str">
            <v> 0:08.90</v>
          </cell>
          <cell r="I58" t="str">
            <v> 0:17.53</v>
          </cell>
        </row>
        <row r="59">
          <cell r="C59" t="str">
            <v>Лобзов Станислав</v>
          </cell>
          <cell r="D59">
            <v>1984</v>
          </cell>
          <cell r="E59" t="str">
            <v>МС</v>
          </cell>
          <cell r="F59" t="str">
            <v>Тюменск. обл.</v>
          </cell>
          <cell r="G59" t="str">
            <v> 0:08.35</v>
          </cell>
          <cell r="H59" t="str">
            <v> 0:09.26</v>
          </cell>
          <cell r="I59" t="str">
            <v> 0:17.61</v>
          </cell>
        </row>
        <row r="60">
          <cell r="C60" t="str">
            <v>Тимофеев Павел</v>
          </cell>
          <cell r="D60">
            <v>1985</v>
          </cell>
          <cell r="E60" t="str">
            <v>КМС</v>
          </cell>
          <cell r="F60" t="str">
            <v>Санкт-Петербург</v>
          </cell>
          <cell r="G60" t="str">
            <v> 0:08.86</v>
          </cell>
          <cell r="H60" t="str">
            <v> 0:08.86</v>
          </cell>
          <cell r="I60" t="str">
            <v> 0:17.72</v>
          </cell>
        </row>
        <row r="61">
          <cell r="C61" t="str">
            <v>Мусич Владимир</v>
          </cell>
          <cell r="D61">
            <v>1987</v>
          </cell>
          <cell r="E61" t="str">
            <v>КМС</v>
          </cell>
          <cell r="F61" t="str">
            <v>Москва</v>
          </cell>
          <cell r="G61" t="str">
            <v> 0:08.48</v>
          </cell>
          <cell r="H61" t="str">
            <v> 0:09.32</v>
          </cell>
          <cell r="I61" t="str">
            <v> 0:17.80</v>
          </cell>
        </row>
        <row r="62">
          <cell r="C62" t="str">
            <v>Курунов Арсений</v>
          </cell>
          <cell r="D62">
            <v>1993</v>
          </cell>
          <cell r="E62" t="str">
            <v>КМС</v>
          </cell>
          <cell r="F62" t="str">
            <v>Башкортостан</v>
          </cell>
          <cell r="G62" t="str">
            <v> 0:07.84</v>
          </cell>
          <cell r="H62" t="str">
            <v> 0:10.03</v>
          </cell>
          <cell r="I62" t="str">
            <v> 0:17.87</v>
          </cell>
        </row>
        <row r="63">
          <cell r="C63" t="str">
            <v>Жердев Иван</v>
          </cell>
          <cell r="D63">
            <v>1989</v>
          </cell>
          <cell r="E63" t="str">
            <v>КМС</v>
          </cell>
          <cell r="F63" t="str">
            <v>Красноярск. кр.</v>
          </cell>
          <cell r="G63" t="str">
            <v> 0:08.57</v>
          </cell>
          <cell r="H63" t="str">
            <v> 0:09.57</v>
          </cell>
          <cell r="I63" t="str">
            <v> 0:18.14</v>
          </cell>
        </row>
        <row r="64">
          <cell r="C64" t="str">
            <v>Колтунов Владимир</v>
          </cell>
          <cell r="D64">
            <v>1993</v>
          </cell>
          <cell r="E64" t="str">
            <v>КМС</v>
          </cell>
          <cell r="F64" t="str">
            <v>Санкт-Петербург</v>
          </cell>
          <cell r="G64" t="str">
            <v> 0:09.14</v>
          </cell>
          <cell r="H64" t="str">
            <v> 0:09.05</v>
          </cell>
          <cell r="I64" t="str">
            <v> 0:18.19</v>
          </cell>
        </row>
        <row r="65">
          <cell r="C65" t="str">
            <v>Тимонов Вадим</v>
          </cell>
          <cell r="D65">
            <v>1992</v>
          </cell>
          <cell r="E65" t="str">
            <v>1</v>
          </cell>
          <cell r="F65" t="str">
            <v>Санкт-Петербург</v>
          </cell>
          <cell r="G65" t="str">
            <v> 0:09.52</v>
          </cell>
          <cell r="H65" t="str">
            <v> 0:08.67</v>
          </cell>
          <cell r="I65" t="str">
            <v> 0:18.19</v>
          </cell>
        </row>
        <row r="66">
          <cell r="C66" t="str">
            <v>Соколов Сергей</v>
          </cell>
          <cell r="D66">
            <v>1992</v>
          </cell>
          <cell r="E66" t="str">
            <v>КМС</v>
          </cell>
          <cell r="F66" t="str">
            <v>Санкт-Петербург</v>
          </cell>
          <cell r="G66" t="str">
            <v> 0:09.23</v>
          </cell>
          <cell r="H66" t="str">
            <v> 0:09.02</v>
          </cell>
          <cell r="I66" t="str">
            <v> 0:18.25</v>
          </cell>
        </row>
        <row r="67">
          <cell r="C67" t="str">
            <v>Гоголь Михаил</v>
          </cell>
          <cell r="D67">
            <v>1986</v>
          </cell>
          <cell r="E67" t="str">
            <v>МС</v>
          </cell>
          <cell r="F67" t="str">
            <v>Калинингр. обл.</v>
          </cell>
          <cell r="G67" t="str">
            <v> 0:08.90</v>
          </cell>
          <cell r="H67" t="str">
            <v> 0:09.52</v>
          </cell>
          <cell r="I67" t="str">
            <v> 0:18.42</v>
          </cell>
        </row>
        <row r="68">
          <cell r="C68" t="str">
            <v>Поплавский Станислав</v>
          </cell>
          <cell r="D68">
            <v>1982</v>
          </cell>
          <cell r="E68" t="str">
            <v>МС</v>
          </cell>
          <cell r="F68" t="str">
            <v>Москва</v>
          </cell>
          <cell r="G68" t="str">
            <v> 0:09.32</v>
          </cell>
          <cell r="H68" t="str">
            <v> 0:09.21</v>
          </cell>
          <cell r="I68" t="str">
            <v> 0:18.53</v>
          </cell>
        </row>
        <row r="69">
          <cell r="C69" t="str">
            <v>Дементьев Максим</v>
          </cell>
          <cell r="D69">
            <v>1994</v>
          </cell>
          <cell r="E69" t="str">
            <v>1</v>
          </cell>
          <cell r="F69" t="str">
            <v>Челябинск. обл.</v>
          </cell>
          <cell r="G69" t="str">
            <v> 0:09.29</v>
          </cell>
          <cell r="H69" t="str">
            <v> 0:09.30</v>
          </cell>
          <cell r="I69" t="str">
            <v> 0:18.59</v>
          </cell>
        </row>
        <row r="70">
          <cell r="C70" t="str">
            <v>Гаврилов Влас</v>
          </cell>
          <cell r="D70">
            <v>1989</v>
          </cell>
          <cell r="E70" t="str">
            <v>КМС</v>
          </cell>
          <cell r="F70" t="str">
            <v>Удмуртская Респ.</v>
          </cell>
          <cell r="G70" t="str">
            <v> 0:09.17</v>
          </cell>
          <cell r="H70" t="str">
            <v> 0:09.43</v>
          </cell>
          <cell r="I70" t="str">
            <v> 0:18.60</v>
          </cell>
        </row>
        <row r="71">
          <cell r="C71" t="str">
            <v>Шелестов Павел</v>
          </cell>
          <cell r="D71">
            <v>1990</v>
          </cell>
          <cell r="E71" t="str">
            <v>КМС</v>
          </cell>
          <cell r="F71" t="str">
            <v>Воронежск. обл.</v>
          </cell>
          <cell r="G71" t="str">
            <v> 0:09.47</v>
          </cell>
          <cell r="H71" t="str">
            <v> 0:09.20</v>
          </cell>
          <cell r="I71" t="str">
            <v> 0:18.67</v>
          </cell>
        </row>
        <row r="72">
          <cell r="C72" t="str">
            <v>Матвеенко Егор</v>
          </cell>
          <cell r="D72">
            <v>1988</v>
          </cell>
          <cell r="E72" t="str">
            <v>КМС</v>
          </cell>
          <cell r="F72" t="str">
            <v>Красноярск. кр.</v>
          </cell>
          <cell r="G72" t="str">
            <v> 0:08.90</v>
          </cell>
          <cell r="H72" t="str">
            <v> 0:09.83</v>
          </cell>
          <cell r="I72" t="str">
            <v> 0:18.73</v>
          </cell>
        </row>
        <row r="73">
          <cell r="C73" t="str">
            <v>Трапезников Егор</v>
          </cell>
          <cell r="D73">
            <v>1989</v>
          </cell>
          <cell r="E73" t="str">
            <v>КМС</v>
          </cell>
          <cell r="F73" t="str">
            <v>Кировск. обл.</v>
          </cell>
          <cell r="G73" t="str">
            <v> 0:09.35</v>
          </cell>
          <cell r="H73" t="str">
            <v> 0:09.60</v>
          </cell>
          <cell r="I73" t="str">
            <v> 0:18.95</v>
          </cell>
        </row>
        <row r="74">
          <cell r="C74" t="str">
            <v>Петраков Артём</v>
          </cell>
          <cell r="D74">
            <v>1991</v>
          </cell>
          <cell r="E74" t="str">
            <v>КМС</v>
          </cell>
          <cell r="F74" t="str">
            <v>МАИ</v>
          </cell>
          <cell r="G74" t="str">
            <v> 0:09.51</v>
          </cell>
          <cell r="H74" t="str">
            <v> 0:09.68</v>
          </cell>
          <cell r="I74" t="str">
            <v> 0:19.19</v>
          </cell>
        </row>
        <row r="75">
          <cell r="C75" t="str">
            <v>Шейко Павел</v>
          </cell>
          <cell r="D75">
            <v>1993</v>
          </cell>
          <cell r="E75" t="str">
            <v>КМС</v>
          </cell>
          <cell r="F75" t="str">
            <v>Воронежск. обл.</v>
          </cell>
          <cell r="G75" t="str">
            <v> 0:09.23</v>
          </cell>
          <cell r="H75" t="str">
            <v> 0:10.31</v>
          </cell>
          <cell r="I75" t="str">
            <v> 0:19.54</v>
          </cell>
        </row>
        <row r="76">
          <cell r="C76" t="str">
            <v>Вараксин Владислав</v>
          </cell>
          <cell r="D76">
            <v>1990</v>
          </cell>
          <cell r="E76" t="str">
            <v>КМС</v>
          </cell>
          <cell r="F76" t="str">
            <v>УрГГУ</v>
          </cell>
          <cell r="G76" t="str">
            <v> 0:09.81</v>
          </cell>
          <cell r="H76" t="str">
            <v> 0:09.91</v>
          </cell>
          <cell r="I76" t="str">
            <v> 0:19.72</v>
          </cell>
        </row>
        <row r="77">
          <cell r="C77" t="str">
            <v>Вяткин Семён</v>
          </cell>
          <cell r="D77">
            <v>1986</v>
          </cell>
          <cell r="E77" t="str">
            <v>КМС</v>
          </cell>
          <cell r="F77" t="str">
            <v>Свердл. обл.</v>
          </cell>
          <cell r="G77" t="str">
            <v> 0:09.39</v>
          </cell>
          <cell r="H77" t="str">
            <v> 0:10.36</v>
          </cell>
          <cell r="I77" t="str">
            <v> 0:19.75</v>
          </cell>
        </row>
        <row r="78">
          <cell r="C78" t="str">
            <v>Тимофеев Тимофей</v>
          </cell>
          <cell r="D78">
            <v>1985</v>
          </cell>
          <cell r="E78" t="str">
            <v>КМС</v>
          </cell>
          <cell r="F78" t="str">
            <v>Новосиб. обл.</v>
          </cell>
          <cell r="G78" t="str">
            <v> 0:10.14</v>
          </cell>
          <cell r="H78" t="str">
            <v> 0:09.86</v>
          </cell>
          <cell r="I78" t="str">
            <v> 0:20.00</v>
          </cell>
        </row>
        <row r="79">
          <cell r="C79" t="str">
            <v>Корвель Антон</v>
          </cell>
          <cell r="D79">
            <v>1989</v>
          </cell>
          <cell r="E79" t="str">
            <v>КМС</v>
          </cell>
          <cell r="F79" t="str">
            <v>Алтайск. кр.</v>
          </cell>
          <cell r="G79" t="str">
            <v> 0:10.49</v>
          </cell>
          <cell r="H79" t="str">
            <v> 0:09.78</v>
          </cell>
          <cell r="I79" t="str">
            <v> 0:20.27</v>
          </cell>
        </row>
        <row r="80">
          <cell r="C80" t="str">
            <v>Гаврилов Максим</v>
          </cell>
          <cell r="D80">
            <v>1987</v>
          </cell>
          <cell r="E80" t="str">
            <v>1</v>
          </cell>
          <cell r="F80" t="str">
            <v>Удмуртская Респ.</v>
          </cell>
          <cell r="G80" t="str">
            <v> 0:09.53</v>
          </cell>
          <cell r="H80" t="str">
            <v> 0:10.87</v>
          </cell>
          <cell r="I80" t="str">
            <v> 0:20.40</v>
          </cell>
        </row>
        <row r="81">
          <cell r="C81" t="str">
            <v>Мельник Игорь</v>
          </cell>
          <cell r="D81">
            <v>1991</v>
          </cell>
          <cell r="E81" t="str">
            <v>КМС</v>
          </cell>
          <cell r="F81" t="str">
            <v>Тюменск. обл.</v>
          </cell>
          <cell r="G81" t="str">
            <v> 0:10.15</v>
          </cell>
          <cell r="H81" t="str">
            <v> 0:10.28</v>
          </cell>
          <cell r="I81" t="str">
            <v> 0:20.43</v>
          </cell>
        </row>
        <row r="82">
          <cell r="C82" t="str">
            <v>Щервянин Алексей</v>
          </cell>
          <cell r="D82">
            <v>1988</v>
          </cell>
          <cell r="E82" t="str">
            <v>МС</v>
          </cell>
          <cell r="F82" t="str">
            <v>Калинингр. обл.</v>
          </cell>
          <cell r="G82" t="str">
            <v> 0:10.36</v>
          </cell>
          <cell r="H82" t="str">
            <v> 0:10.10</v>
          </cell>
          <cell r="I82" t="str">
            <v> 0:20.46</v>
          </cell>
        </row>
        <row r="83">
          <cell r="C83" t="str">
            <v>Бузуев Александр</v>
          </cell>
          <cell r="D83">
            <v>1992</v>
          </cell>
          <cell r="E83" t="str">
            <v>КМС</v>
          </cell>
          <cell r="F83" t="str">
            <v>Челябинск. обл.</v>
          </cell>
          <cell r="G83" t="str">
            <v> 0:09.09</v>
          </cell>
          <cell r="H83" t="str">
            <v> 0:11.42</v>
          </cell>
          <cell r="I83" t="str">
            <v> 0:20.51</v>
          </cell>
        </row>
        <row r="84">
          <cell r="C84" t="str">
            <v>Яблонский Леонид</v>
          </cell>
          <cell r="D84">
            <v>1991</v>
          </cell>
          <cell r="E84" t="str">
            <v>КМС</v>
          </cell>
          <cell r="F84" t="str">
            <v>УрГМА</v>
          </cell>
          <cell r="G84" t="str">
            <v> 0:10.83</v>
          </cell>
          <cell r="H84" t="str">
            <v> 0:09.99</v>
          </cell>
          <cell r="I84" t="str">
            <v> 0:20.82</v>
          </cell>
        </row>
        <row r="85">
          <cell r="C85" t="str">
            <v>Васильев Илья</v>
          </cell>
          <cell r="D85">
            <v>1991</v>
          </cell>
          <cell r="E85" t="str">
            <v>КМС</v>
          </cell>
          <cell r="F85" t="str">
            <v>Красноярск. кр.</v>
          </cell>
          <cell r="G85" t="str">
            <v> 0:11.18</v>
          </cell>
          <cell r="H85" t="str">
            <v> 0:09.67</v>
          </cell>
          <cell r="I85" t="str">
            <v> 0:20.85</v>
          </cell>
        </row>
        <row r="86">
          <cell r="C86" t="str">
            <v>Мухаметдинов Артем</v>
          </cell>
          <cell r="D86">
            <v>1992</v>
          </cell>
          <cell r="E86" t="str">
            <v>КМС</v>
          </cell>
          <cell r="F86" t="str">
            <v>Санкт-Петербург</v>
          </cell>
          <cell r="G86" t="str">
            <v> 0:08.75</v>
          </cell>
          <cell r="H86" t="str">
            <v> 0:12.27</v>
          </cell>
          <cell r="I86" t="str">
            <v> 0:21.02</v>
          </cell>
        </row>
        <row r="87">
          <cell r="C87" t="str">
            <v>Ротанин Дмитрий</v>
          </cell>
          <cell r="D87">
            <v>1991</v>
          </cell>
          <cell r="E87" t="str">
            <v>КМС</v>
          </cell>
          <cell r="F87" t="str">
            <v>Омская обл.</v>
          </cell>
          <cell r="G87" t="str">
            <v> 0:09.21</v>
          </cell>
          <cell r="H87" t="str">
            <v> 0:12.00</v>
          </cell>
          <cell r="I87" t="str">
            <v> 0:21.21</v>
          </cell>
        </row>
        <row r="88">
          <cell r="C88" t="str">
            <v>Шелестов Константин</v>
          </cell>
          <cell r="D88">
            <v>1988</v>
          </cell>
          <cell r="E88" t="str">
            <v>КМС</v>
          </cell>
          <cell r="F88" t="str">
            <v>Воронежск. обл.</v>
          </cell>
          <cell r="G88" t="str">
            <v> 0:10.33</v>
          </cell>
          <cell r="H88" t="str">
            <v> 0:11.03</v>
          </cell>
          <cell r="I88" t="str">
            <v> 0:21.36</v>
          </cell>
        </row>
        <row r="89">
          <cell r="C89" t="str">
            <v>Чернышёв Евгений</v>
          </cell>
          <cell r="D89">
            <v>1981</v>
          </cell>
          <cell r="E89" t="str">
            <v>КМС</v>
          </cell>
          <cell r="F89" t="str">
            <v>Пермский кр.</v>
          </cell>
          <cell r="G89" t="str">
            <v> 0:10.29</v>
          </cell>
          <cell r="H89" t="str">
            <v> 0:11.14</v>
          </cell>
          <cell r="I89" t="str">
            <v> 0:21.43</v>
          </cell>
        </row>
        <row r="90">
          <cell r="C90" t="str">
            <v>Мотылевский Вячеслав</v>
          </cell>
          <cell r="D90">
            <v>1986</v>
          </cell>
          <cell r="E90" t="str">
            <v>1</v>
          </cell>
          <cell r="F90" t="str">
            <v>Санкт-Петербург</v>
          </cell>
          <cell r="G90" t="str">
            <v> 0:11.00</v>
          </cell>
          <cell r="H90" t="str">
            <v> 0:10.51</v>
          </cell>
          <cell r="I90" t="str">
            <v> 0:21.51</v>
          </cell>
        </row>
        <row r="91">
          <cell r="C91" t="str">
            <v>Маслов Александр</v>
          </cell>
          <cell r="D91">
            <v>1986</v>
          </cell>
          <cell r="E91" t="str">
            <v>1</v>
          </cell>
          <cell r="F91" t="str">
            <v>Красноярск. кр.</v>
          </cell>
          <cell r="G91" t="str">
            <v> 0:11.16</v>
          </cell>
          <cell r="H91" t="str">
            <v> 0:10.37</v>
          </cell>
          <cell r="I91" t="str">
            <v> 0:21.53</v>
          </cell>
        </row>
        <row r="92">
          <cell r="C92" t="str">
            <v>Зазулин Евгений</v>
          </cell>
          <cell r="D92">
            <v>1991</v>
          </cell>
          <cell r="E92" t="str">
            <v>МС</v>
          </cell>
          <cell r="F92" t="str">
            <v>Калинингр. обл.</v>
          </cell>
          <cell r="G92" t="str">
            <v> 0:10.35</v>
          </cell>
          <cell r="H92" t="str">
            <v> 0:11.22</v>
          </cell>
          <cell r="I92" t="str">
            <v> 0:21.57</v>
          </cell>
        </row>
        <row r="93">
          <cell r="C93" t="str">
            <v>Зырянов Игорь</v>
          </cell>
          <cell r="D93">
            <v>1988</v>
          </cell>
          <cell r="E93" t="str">
            <v>1</v>
          </cell>
          <cell r="F93" t="str">
            <v>Красноярск. кр.</v>
          </cell>
          <cell r="G93" t="str">
            <v> 0:10.18</v>
          </cell>
          <cell r="H93" t="str">
            <v> 0:11.44</v>
          </cell>
          <cell r="I93" t="str">
            <v> 0:21.62</v>
          </cell>
        </row>
        <row r="94">
          <cell r="C94" t="str">
            <v>Хижняков Александр</v>
          </cell>
          <cell r="D94">
            <v>1980</v>
          </cell>
          <cell r="E94" t="str">
            <v>КМС</v>
          </cell>
          <cell r="F94" t="str">
            <v>КемГУ</v>
          </cell>
          <cell r="G94" t="str">
            <v> 0:10.34</v>
          </cell>
          <cell r="H94" t="str">
            <v> 0:11.29</v>
          </cell>
          <cell r="I94" t="str">
            <v> 0:21.63</v>
          </cell>
        </row>
        <row r="95">
          <cell r="C95" t="str">
            <v>Волков Глеб</v>
          </cell>
          <cell r="D95">
            <v>1990</v>
          </cell>
          <cell r="E95" t="str">
            <v>КМС</v>
          </cell>
          <cell r="F95" t="str">
            <v>Новосиб. обл.</v>
          </cell>
          <cell r="G95" t="str">
            <v> 0:11.45</v>
          </cell>
          <cell r="H95" t="str">
            <v> 0:10.21</v>
          </cell>
          <cell r="I95" t="str">
            <v> 0:21.66</v>
          </cell>
        </row>
        <row r="96">
          <cell r="C96" t="str">
            <v>Чесноков Семён</v>
          </cell>
          <cell r="D96">
            <v>1995</v>
          </cell>
          <cell r="E96" t="str">
            <v>КМС</v>
          </cell>
          <cell r="F96" t="str">
            <v>Красноярск. кр.</v>
          </cell>
          <cell r="G96" t="str">
            <v> 0:10.10</v>
          </cell>
          <cell r="H96" t="str">
            <v> 0:11.71</v>
          </cell>
          <cell r="I96" t="str">
            <v> 0:21.81</v>
          </cell>
        </row>
        <row r="97">
          <cell r="C97" t="str">
            <v>Внуков Роман</v>
          </cell>
          <cell r="D97">
            <v>1984</v>
          </cell>
          <cell r="E97" t="str">
            <v>КМС</v>
          </cell>
          <cell r="F97" t="str">
            <v>Воронежск. обл.</v>
          </cell>
          <cell r="G97" t="str">
            <v> 0:10.45</v>
          </cell>
          <cell r="H97" t="str">
            <v> 0:11.40</v>
          </cell>
          <cell r="I97" t="str">
            <v> 0:21.85</v>
          </cell>
        </row>
        <row r="98">
          <cell r="C98" t="str">
            <v>Томилов Максим</v>
          </cell>
          <cell r="D98">
            <v>1985</v>
          </cell>
          <cell r="E98" t="str">
            <v>КМС</v>
          </cell>
          <cell r="F98" t="str">
            <v>Кировск. обл.</v>
          </cell>
          <cell r="G98" t="str">
            <v> 0:10.68</v>
          </cell>
          <cell r="H98" t="str">
            <v> 0:11.20</v>
          </cell>
          <cell r="I98" t="str">
            <v> 0:21.88</v>
          </cell>
        </row>
        <row r="99">
          <cell r="C99" t="str">
            <v>Кочетков Михаил</v>
          </cell>
          <cell r="D99">
            <v>1983</v>
          </cell>
          <cell r="E99" t="str">
            <v>МС</v>
          </cell>
          <cell r="F99" t="str">
            <v>Калинингр. обл.</v>
          </cell>
          <cell r="G99" t="str">
            <v> 0:11.52</v>
          </cell>
          <cell r="H99" t="str">
            <v> 0:10.64</v>
          </cell>
          <cell r="I99" t="str">
            <v> 0:22.16</v>
          </cell>
        </row>
        <row r="100">
          <cell r="C100" t="str">
            <v>Власов Максим</v>
          </cell>
          <cell r="D100">
            <v>1980</v>
          </cell>
          <cell r="E100" t="str">
            <v>КМС</v>
          </cell>
          <cell r="F100" t="str">
            <v>Челябинск. обл.</v>
          </cell>
          <cell r="G100" t="str">
            <v> 0:09.55</v>
          </cell>
          <cell r="H100" t="str">
            <v> 0:12.78</v>
          </cell>
          <cell r="I100" t="str">
            <v> 0:22.33</v>
          </cell>
        </row>
        <row r="101">
          <cell r="C101" t="str">
            <v>Земский Алексей</v>
          </cell>
          <cell r="D101">
            <v>1983</v>
          </cell>
          <cell r="E101" t="str">
            <v>МС</v>
          </cell>
          <cell r="F101" t="str">
            <v>Воронежск. обл.</v>
          </cell>
          <cell r="G101" t="str">
            <v> 0:10.24</v>
          </cell>
          <cell r="H101" t="str">
            <v> 0:12.09</v>
          </cell>
          <cell r="I101" t="str">
            <v> 0:22.33</v>
          </cell>
        </row>
        <row r="102">
          <cell r="C102" t="str">
            <v>Михеев Андрей</v>
          </cell>
          <cell r="D102">
            <v>1990</v>
          </cell>
          <cell r="E102" t="str">
            <v>КМС</v>
          </cell>
          <cell r="F102" t="str">
            <v>СПбГУ ИТМО</v>
          </cell>
          <cell r="G102" t="str">
            <v> 0:11.52</v>
          </cell>
          <cell r="H102" t="str">
            <v> 0:10.96</v>
          </cell>
          <cell r="I102" t="str">
            <v> 0:22.48</v>
          </cell>
        </row>
        <row r="103">
          <cell r="C103" t="str">
            <v>Сарапаев Дмитрий</v>
          </cell>
          <cell r="D103">
            <v>1985</v>
          </cell>
          <cell r="E103" t="str">
            <v>КМС</v>
          </cell>
          <cell r="F103" t="str">
            <v>Москва</v>
          </cell>
          <cell r="G103" t="str">
            <v> 0:11.81</v>
          </cell>
          <cell r="H103" t="str">
            <v> 0:10.73</v>
          </cell>
          <cell r="I103" t="str">
            <v> 0:22.54</v>
          </cell>
        </row>
        <row r="104">
          <cell r="C104" t="str">
            <v>Ахматханов Андрей</v>
          </cell>
          <cell r="D104">
            <v>1986</v>
          </cell>
          <cell r="E104" t="str">
            <v>1</v>
          </cell>
          <cell r="F104" t="str">
            <v>УрГУ</v>
          </cell>
          <cell r="G104" t="str">
            <v> 0:12.40</v>
          </cell>
          <cell r="H104" t="str">
            <v> 0:10.44</v>
          </cell>
          <cell r="I104" t="str">
            <v> 0:22.84</v>
          </cell>
        </row>
        <row r="105">
          <cell r="C105" t="str">
            <v>Мусихин Виктор</v>
          </cell>
          <cell r="D105">
            <v>1988</v>
          </cell>
          <cell r="E105" t="str">
            <v>КМС</v>
          </cell>
          <cell r="F105" t="str">
            <v>Пермский кр.</v>
          </cell>
          <cell r="G105" t="str">
            <v> 0:11.77</v>
          </cell>
          <cell r="H105" t="str">
            <v> 0:11.62</v>
          </cell>
          <cell r="I105" t="str">
            <v> 0:23.39</v>
          </cell>
        </row>
        <row r="106">
          <cell r="C106" t="str">
            <v>Захаров Александр</v>
          </cell>
          <cell r="D106">
            <v>1992</v>
          </cell>
          <cell r="E106" t="str">
            <v>КМС</v>
          </cell>
          <cell r="F106" t="str">
            <v>УрГУ</v>
          </cell>
          <cell r="G106" t="str">
            <v> 0:10.98</v>
          </cell>
          <cell r="H106" t="str">
            <v> 0:12.53</v>
          </cell>
          <cell r="I106" t="str">
            <v> 0:23.51</v>
          </cell>
        </row>
        <row r="107">
          <cell r="C107" t="str">
            <v>Рубцов Алексей</v>
          </cell>
          <cell r="D107">
            <v>1988</v>
          </cell>
          <cell r="E107" t="str">
            <v>МСМК</v>
          </cell>
          <cell r="F107" t="str">
            <v>Москва</v>
          </cell>
          <cell r="G107" t="str">
            <v> 0:11.82</v>
          </cell>
          <cell r="H107" t="str">
            <v> 0:12.29</v>
          </cell>
          <cell r="I107" t="str">
            <v> 0:24.11</v>
          </cell>
        </row>
        <row r="108">
          <cell r="C108" t="str">
            <v>Копосов Олег</v>
          </cell>
          <cell r="D108">
            <v>1988</v>
          </cell>
          <cell r="E108" t="str">
            <v>1</v>
          </cell>
          <cell r="F108" t="str">
            <v>Удмуртская Респ.</v>
          </cell>
          <cell r="G108" t="str">
            <v> 0:11.50</v>
          </cell>
          <cell r="H108" t="str">
            <v> 0:13.05</v>
          </cell>
          <cell r="I108" t="str">
            <v> 0:24.55</v>
          </cell>
        </row>
        <row r="109">
          <cell r="C109" t="str">
            <v>Жаров Иван</v>
          </cell>
          <cell r="D109">
            <v>1992</v>
          </cell>
          <cell r="E109" t="str">
            <v>б/р</v>
          </cell>
          <cell r="F109" t="str">
            <v>УГЛТУ</v>
          </cell>
          <cell r="G109" t="str">
            <v> 0:11.55</v>
          </cell>
          <cell r="H109" t="str">
            <v> 0:13.97</v>
          </cell>
          <cell r="I109" t="str">
            <v> 0:25.52</v>
          </cell>
        </row>
        <row r="110">
          <cell r="C110" t="str">
            <v>Николаев Александр</v>
          </cell>
          <cell r="D110">
            <v>1988</v>
          </cell>
          <cell r="E110" t="str">
            <v>КМС</v>
          </cell>
          <cell r="F110" t="str">
            <v>Москва</v>
          </cell>
          <cell r="G110" t="str">
            <v> 0:13.26</v>
          </cell>
          <cell r="H110" t="str">
            <v> 0:12.32</v>
          </cell>
          <cell r="I110" t="str">
            <v> 0:25.58</v>
          </cell>
        </row>
        <row r="111">
          <cell r="C111" t="str">
            <v>Морозов Артём</v>
          </cell>
          <cell r="D111">
            <v>1988</v>
          </cell>
          <cell r="E111" t="str">
            <v>КМС</v>
          </cell>
          <cell r="F111" t="str">
            <v>КемГУ</v>
          </cell>
          <cell r="G111" t="str">
            <v> 0:12.90</v>
          </cell>
          <cell r="H111" t="str">
            <v> 0:12.89</v>
          </cell>
          <cell r="I111" t="str">
            <v> 0:25.79</v>
          </cell>
        </row>
        <row r="112">
          <cell r="C112" t="str">
            <v>Сироткин Сергей</v>
          </cell>
          <cell r="D112">
            <v>1986</v>
          </cell>
          <cell r="E112" t="str">
            <v>1</v>
          </cell>
          <cell r="F112" t="str">
            <v>Костромск. обл.</v>
          </cell>
          <cell r="G112" t="str">
            <v> 0:12.76</v>
          </cell>
          <cell r="H112" t="str">
            <v> 0:13.07</v>
          </cell>
          <cell r="I112" t="str">
            <v> 0:25.83</v>
          </cell>
        </row>
        <row r="113">
          <cell r="C113" t="str">
            <v>Балагуров Игорь</v>
          </cell>
          <cell r="D113">
            <v>1987</v>
          </cell>
          <cell r="E113" t="str">
            <v>1</v>
          </cell>
          <cell r="F113" t="str">
            <v>СПбГУ ИТМО</v>
          </cell>
          <cell r="G113" t="str">
            <v> 0:12.77</v>
          </cell>
          <cell r="H113" t="str">
            <v> 0:13.20</v>
          </cell>
          <cell r="I113" t="str">
            <v> 0:25.97</v>
          </cell>
        </row>
        <row r="114">
          <cell r="C114" t="str">
            <v>Богомолов Дмитрий</v>
          </cell>
          <cell r="D114">
            <v>1994</v>
          </cell>
          <cell r="E114" t="str">
            <v>КМС</v>
          </cell>
          <cell r="F114" t="str">
            <v>Воронежск. обл.</v>
          </cell>
          <cell r="G114" t="str">
            <v> 0:09.96</v>
          </cell>
          <cell r="H114" t="str">
            <v> 0:16.38</v>
          </cell>
          <cell r="I114" t="str">
            <v> 0:26.34</v>
          </cell>
        </row>
        <row r="115">
          <cell r="C115" t="str">
            <v>Новокрещенов Николай</v>
          </cell>
          <cell r="D115">
            <v>1983</v>
          </cell>
          <cell r="E115" t="str">
            <v>1</v>
          </cell>
          <cell r="F115" t="str">
            <v>Пермский кр.</v>
          </cell>
          <cell r="G115" t="str">
            <v> 0:12.47</v>
          </cell>
          <cell r="H115" t="str">
            <v> 0:14.58</v>
          </cell>
          <cell r="I115" t="str">
            <v> 0:27.05</v>
          </cell>
        </row>
        <row r="116">
          <cell r="C116" t="str">
            <v>Кинзерский Антон</v>
          </cell>
          <cell r="D116">
            <v>1988</v>
          </cell>
          <cell r="E116" t="str">
            <v>2</v>
          </cell>
          <cell r="F116" t="str">
            <v>ЧелГМА</v>
          </cell>
          <cell r="G116" t="str">
            <v> 0:13.44</v>
          </cell>
          <cell r="H116" t="str">
            <v> 0:13.63</v>
          </cell>
          <cell r="I116" t="str">
            <v> 0:27.07</v>
          </cell>
        </row>
        <row r="117">
          <cell r="C117" t="str">
            <v>Пинегин Алексей</v>
          </cell>
          <cell r="D117">
            <v>1987</v>
          </cell>
          <cell r="E117" t="str">
            <v>КМС</v>
          </cell>
          <cell r="F117" t="str">
            <v>Пермский кр.</v>
          </cell>
          <cell r="G117" t="str">
            <v> 0:13.10</v>
          </cell>
          <cell r="H117" t="str">
            <v> 0:14.03</v>
          </cell>
          <cell r="I117" t="str">
            <v> 0:27.13</v>
          </cell>
        </row>
        <row r="118">
          <cell r="C118" t="str">
            <v>Шагин Андрей</v>
          </cell>
          <cell r="D118">
            <v>1995</v>
          </cell>
          <cell r="E118" t="str">
            <v>КМС</v>
          </cell>
          <cell r="F118" t="str">
            <v>Красноярск. кр.</v>
          </cell>
          <cell r="G118" t="str">
            <v> 0:13.05</v>
          </cell>
          <cell r="H118" t="str">
            <v> 0:14.12</v>
          </cell>
          <cell r="I118" t="str">
            <v> 0:27.17</v>
          </cell>
        </row>
        <row r="119">
          <cell r="C119" t="str">
            <v>Русанов Семён</v>
          </cell>
          <cell r="D119">
            <v>1991</v>
          </cell>
          <cell r="E119" t="str">
            <v>1</v>
          </cell>
          <cell r="F119" t="str">
            <v>Кемеровск. обл.</v>
          </cell>
          <cell r="G119" t="str">
            <v> 0:12.72</v>
          </cell>
          <cell r="H119" t="str">
            <v> 0:14.53</v>
          </cell>
          <cell r="I119" t="str">
            <v> 0:27.25</v>
          </cell>
        </row>
        <row r="120">
          <cell r="C120" t="str">
            <v>Волков Сергей</v>
          </cell>
          <cell r="D120">
            <v>1987</v>
          </cell>
          <cell r="E120" t="str">
            <v>КМС</v>
          </cell>
          <cell r="F120" t="str">
            <v>МГТУ</v>
          </cell>
          <cell r="G120" t="str">
            <v> 0:15.24</v>
          </cell>
          <cell r="H120" t="str">
            <v> 0:12.24</v>
          </cell>
          <cell r="I120" t="str">
            <v> 0:27.48</v>
          </cell>
        </row>
        <row r="121">
          <cell r="C121" t="str">
            <v>Зайнуллин Айрат</v>
          </cell>
          <cell r="D121">
            <v>1990</v>
          </cell>
          <cell r="E121" t="str">
            <v>1</v>
          </cell>
          <cell r="F121" t="str">
            <v>Татарстан</v>
          </cell>
          <cell r="G121" t="str">
            <v> 0:12.40</v>
          </cell>
          <cell r="H121" t="str">
            <v> 0:15.46</v>
          </cell>
          <cell r="I121" t="str">
            <v> 0:27.86</v>
          </cell>
        </row>
        <row r="122">
          <cell r="C122" t="str">
            <v>Рудько Семён</v>
          </cell>
          <cell r="D122">
            <v>1987</v>
          </cell>
          <cell r="E122" t="str">
            <v>КМС</v>
          </cell>
          <cell r="F122" t="str">
            <v>ТомПУ</v>
          </cell>
          <cell r="G122" t="str">
            <v> 0:13.62</v>
          </cell>
          <cell r="H122" t="str">
            <v> 0:15.16</v>
          </cell>
          <cell r="I122" t="str">
            <v> 0:28.78</v>
          </cell>
        </row>
        <row r="123">
          <cell r="C123" t="str">
            <v>Зворыгин Максим</v>
          </cell>
          <cell r="D123">
            <v>1986</v>
          </cell>
          <cell r="E123" t="str">
            <v>1</v>
          </cell>
          <cell r="F123" t="str">
            <v>Удмуртская Респ.</v>
          </cell>
          <cell r="G123" t="str">
            <v> 0:15.67</v>
          </cell>
          <cell r="H123" t="str">
            <v> 0:13.70</v>
          </cell>
          <cell r="I123" t="str">
            <v> 0:29.37</v>
          </cell>
        </row>
        <row r="124">
          <cell r="C124" t="str">
            <v>Литвинов Александр</v>
          </cell>
          <cell r="D124">
            <v>1991</v>
          </cell>
          <cell r="E124" t="str">
            <v>1</v>
          </cell>
          <cell r="F124" t="str">
            <v>Томская обл.</v>
          </cell>
          <cell r="G124" t="str">
            <v> 0:14.05</v>
          </cell>
          <cell r="H124" t="str">
            <v> 0:15.55</v>
          </cell>
          <cell r="I124" t="str">
            <v> 0:29.60</v>
          </cell>
        </row>
        <row r="125">
          <cell r="C125" t="str">
            <v>Гагиев Артур</v>
          </cell>
          <cell r="D125">
            <v>1991</v>
          </cell>
          <cell r="E125" t="str">
            <v>1</v>
          </cell>
          <cell r="F125" t="str">
            <v>РСО-Алания</v>
          </cell>
          <cell r="G125" t="str">
            <v> 0:14.12</v>
          </cell>
          <cell r="H125" t="str">
            <v> 0:15.64</v>
          </cell>
          <cell r="I125" t="str">
            <v> 0:29.76</v>
          </cell>
        </row>
        <row r="126">
          <cell r="C126" t="str">
            <v>Гильванов Рушан</v>
          </cell>
          <cell r="D126">
            <v>1992</v>
          </cell>
          <cell r="E126" t="str">
            <v>б/р</v>
          </cell>
          <cell r="F126" t="str">
            <v>УГЛТУ</v>
          </cell>
          <cell r="G126" t="str">
            <v> 0:13.35</v>
          </cell>
          <cell r="H126" t="str">
            <v> 0:16.52</v>
          </cell>
          <cell r="I126" t="str">
            <v> 0:29.87</v>
          </cell>
        </row>
        <row r="127">
          <cell r="C127" t="str">
            <v>Некрасов Сергей</v>
          </cell>
          <cell r="D127">
            <v>1992</v>
          </cell>
          <cell r="E127" t="str">
            <v>1</v>
          </cell>
          <cell r="F127" t="str">
            <v>Кемеровск. обл.</v>
          </cell>
          <cell r="G127" t="str">
            <v> 0:13.91</v>
          </cell>
          <cell r="H127" t="str">
            <v> 0:16.19</v>
          </cell>
          <cell r="I127" t="str">
            <v> 0:30.10</v>
          </cell>
        </row>
        <row r="128">
          <cell r="C128" t="str">
            <v>Мельников Иван</v>
          </cell>
          <cell r="D128">
            <v>1991</v>
          </cell>
          <cell r="E128" t="str">
            <v>1</v>
          </cell>
          <cell r="F128" t="str">
            <v>УрГЭУ</v>
          </cell>
          <cell r="G128" t="str">
            <v> 0:13.54</v>
          </cell>
          <cell r="H128" t="str">
            <v> 0:16.64</v>
          </cell>
          <cell r="I128" t="str">
            <v> 0:30.18</v>
          </cell>
        </row>
        <row r="129">
          <cell r="C129" t="str">
            <v>Хвалев Виталий</v>
          </cell>
          <cell r="D129">
            <v>1986</v>
          </cell>
          <cell r="E129" t="str">
            <v>2</v>
          </cell>
          <cell r="F129" t="str">
            <v>СПбГУ</v>
          </cell>
          <cell r="G129" t="str">
            <v> 0:12.62</v>
          </cell>
          <cell r="H129" t="str">
            <v> 0:17.69</v>
          </cell>
          <cell r="I129" t="str">
            <v> 0:30.31</v>
          </cell>
        </row>
        <row r="130">
          <cell r="C130" t="str">
            <v>Шахов Алексей</v>
          </cell>
          <cell r="D130">
            <v>1988</v>
          </cell>
          <cell r="E130" t="str">
            <v>1</v>
          </cell>
          <cell r="F130" t="str">
            <v>СФУ</v>
          </cell>
          <cell r="G130" t="str">
            <v> 0:14.53</v>
          </cell>
          <cell r="H130" t="str">
            <v> 0:15.88</v>
          </cell>
          <cell r="I130" t="str">
            <v> 0:30.41</v>
          </cell>
        </row>
        <row r="131">
          <cell r="C131" t="str">
            <v>Мокин Василий</v>
          </cell>
          <cell r="D131">
            <v>1992</v>
          </cell>
          <cell r="E131" t="str">
            <v>1</v>
          </cell>
          <cell r="F131" t="str">
            <v>Томская обл.</v>
          </cell>
          <cell r="G131" t="str">
            <v> 0:14.87</v>
          </cell>
          <cell r="H131" t="str">
            <v> 0:16.08</v>
          </cell>
          <cell r="I131" t="str">
            <v> 0:30.95</v>
          </cell>
        </row>
        <row r="132">
          <cell r="C132" t="str">
            <v>Пащенко Богдан</v>
          </cell>
          <cell r="D132">
            <v>1993</v>
          </cell>
          <cell r="E132" t="str">
            <v>1</v>
          </cell>
          <cell r="F132" t="str">
            <v>Тюменск. обл.</v>
          </cell>
          <cell r="G132" t="str">
            <v> 0:14.76</v>
          </cell>
          <cell r="H132" t="str">
            <v> 0:16.23</v>
          </cell>
          <cell r="I132" t="str">
            <v> 0:30.99</v>
          </cell>
        </row>
        <row r="133">
          <cell r="C133" t="str">
            <v>Воробьёв Кирилл</v>
          </cell>
          <cell r="D133">
            <v>1991</v>
          </cell>
          <cell r="E133" t="str">
            <v>2</v>
          </cell>
          <cell r="F133" t="str">
            <v>ТомПУ</v>
          </cell>
          <cell r="G133" t="str">
            <v> 0:14.27</v>
          </cell>
          <cell r="H133" t="str">
            <v> 0:17.40</v>
          </cell>
          <cell r="I133" t="str">
            <v> 0:31.67</v>
          </cell>
        </row>
        <row r="134">
          <cell r="C134" t="str">
            <v>Выдрин Дмитрий</v>
          </cell>
          <cell r="D134">
            <v>1988</v>
          </cell>
          <cell r="E134" t="str">
            <v>2</v>
          </cell>
          <cell r="F134" t="str">
            <v>ЮУрГУ</v>
          </cell>
          <cell r="G134" t="str">
            <v> 0:16.52</v>
          </cell>
          <cell r="H134" t="str">
            <v> 0:16.11</v>
          </cell>
          <cell r="I134" t="str">
            <v> 0:32.63</v>
          </cell>
        </row>
        <row r="135">
          <cell r="C135" t="str">
            <v>Пермяков Виктор</v>
          </cell>
          <cell r="D135">
            <v>1981</v>
          </cell>
          <cell r="E135" t="str">
            <v>1</v>
          </cell>
          <cell r="F135" t="str">
            <v>Пермский кр.</v>
          </cell>
          <cell r="G135" t="str">
            <v> 0:16.44</v>
          </cell>
          <cell r="H135" t="str">
            <v> 0:17.04</v>
          </cell>
          <cell r="I135" t="str">
            <v> 0:33.48</v>
          </cell>
        </row>
        <row r="136">
          <cell r="C136" t="str">
            <v>Мозырев Сергей</v>
          </cell>
          <cell r="D136">
            <v>1972</v>
          </cell>
          <cell r="E136" t="str">
            <v>1</v>
          </cell>
          <cell r="F136" t="str">
            <v>Пермский кр.</v>
          </cell>
          <cell r="G136" t="str">
            <v> 0:15.53</v>
          </cell>
          <cell r="H136" t="str">
            <v> 0:20.86</v>
          </cell>
          <cell r="I136" t="str">
            <v> 0:36.39</v>
          </cell>
        </row>
        <row r="137">
          <cell r="C137" t="str">
            <v>Рябов Максим</v>
          </cell>
          <cell r="D137">
            <v>1987</v>
          </cell>
          <cell r="E137" t="str">
            <v>1</v>
          </cell>
          <cell r="F137" t="str">
            <v>Тюменск. обл.</v>
          </cell>
          <cell r="G137" t="str">
            <v> 0:17.54</v>
          </cell>
          <cell r="H137" t="str">
            <v> 0:32.52</v>
          </cell>
          <cell r="I137" t="str">
            <v> 0:50.06</v>
          </cell>
        </row>
        <row r="138">
          <cell r="C138" t="str">
            <v>Черданцев Игорь</v>
          </cell>
          <cell r="D138">
            <v>1991</v>
          </cell>
          <cell r="E138" t="str">
            <v>1</v>
          </cell>
          <cell r="F138" t="str">
            <v>ЯНАО</v>
          </cell>
          <cell r="G138" t="str">
            <v> 0:24.50</v>
          </cell>
          <cell r="H138" t="str">
            <v> 0:26.79</v>
          </cell>
          <cell r="I138" t="str">
            <v> 0:51.29</v>
          </cell>
        </row>
        <row r="139">
          <cell r="C139" t="str">
            <v>Нестеров Николай</v>
          </cell>
          <cell r="D139">
            <v>1989</v>
          </cell>
          <cell r="E139" t="str">
            <v>1</v>
          </cell>
          <cell r="F139" t="str">
            <v>УрГЭУ</v>
          </cell>
          <cell r="G139" t="str">
            <v> 0:23.01</v>
          </cell>
          <cell r="H139" t="str">
            <v> 0:29.66</v>
          </cell>
          <cell r="I139" t="str">
            <v> 0:52.67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5"/>
  <sheetViews>
    <sheetView zoomScalePageLayoutView="0" workbookViewId="0" topLeftCell="A1">
      <selection activeCell="P39" sqref="P39"/>
    </sheetView>
  </sheetViews>
  <sheetFormatPr defaultColWidth="11.625" defaultRowHeight="12.75"/>
  <cols>
    <col min="1" max="1" width="5.875" style="1" customWidth="1"/>
    <col min="2" max="2" width="21.75390625" style="2" customWidth="1"/>
    <col min="3" max="3" width="17.75390625" style="2" customWidth="1"/>
    <col min="4" max="4" width="5.25390625" style="2" customWidth="1"/>
    <col min="5" max="5" width="6.375" style="1" customWidth="1"/>
    <col min="6" max="6" width="5.125" style="1" customWidth="1"/>
    <col min="7" max="8" width="5.75390625" style="1" customWidth="1"/>
    <col min="9" max="9" width="5.625" style="1" customWidth="1"/>
    <col min="10" max="10" width="6.00390625" style="3" customWidth="1"/>
    <col min="11" max="11" width="7.00390625" style="2" customWidth="1"/>
    <col min="12" max="12" width="6.125" style="1" customWidth="1"/>
    <col min="13" max="13" width="6.375" style="2" customWidth="1"/>
    <col min="14" max="14" width="5.25390625" style="2" customWidth="1"/>
    <col min="15" max="16384" width="11.625" style="2" customWidth="1"/>
  </cols>
  <sheetData>
    <row r="1" spans="1:15" ht="15.7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"/>
    </row>
    <row r="2" spans="1:15" ht="12.75">
      <c r="A2" s="5" t="s">
        <v>1</v>
      </c>
      <c r="B2" s="6"/>
      <c r="C2" s="6"/>
      <c r="D2" s="6"/>
      <c r="E2" s="7"/>
      <c r="F2" s="7"/>
      <c r="G2" s="7"/>
      <c r="H2" s="7"/>
      <c r="I2" s="7"/>
      <c r="K2" s="8"/>
      <c r="L2" s="9"/>
      <c r="M2" s="8"/>
      <c r="N2" s="10" t="s">
        <v>2</v>
      </c>
      <c r="O2" s="8"/>
    </row>
    <row r="3" spans="1:15" ht="12.75" customHeight="1">
      <c r="A3" s="452" t="s">
        <v>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11"/>
    </row>
    <row r="4" spans="1:15" ht="12.75" customHeight="1">
      <c r="A4" s="452" t="s">
        <v>4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11"/>
    </row>
    <row r="5" spans="1:15" ht="12.75" customHeight="1">
      <c r="A5" s="447" t="s">
        <v>5</v>
      </c>
      <c r="B5" s="447"/>
      <c r="C5" s="447"/>
      <c r="D5" s="447"/>
      <c r="E5" s="447"/>
      <c r="F5" s="7"/>
      <c r="G5" s="7"/>
      <c r="H5" s="7"/>
      <c r="I5" s="7"/>
      <c r="J5" s="13"/>
      <c r="K5" s="6"/>
      <c r="L5" s="7"/>
      <c r="M5" s="6"/>
      <c r="N5" s="6"/>
      <c r="O5" s="6"/>
    </row>
    <row r="6" spans="1:14" ht="12.75" customHeight="1">
      <c r="A6" s="449" t="s">
        <v>6</v>
      </c>
      <c r="B6" s="450" t="s">
        <v>7</v>
      </c>
      <c r="C6" s="450" t="s">
        <v>8</v>
      </c>
      <c r="D6" s="450" t="s">
        <v>9</v>
      </c>
      <c r="E6" s="455" t="s">
        <v>10</v>
      </c>
      <c r="F6" s="450" t="s">
        <v>11</v>
      </c>
      <c r="G6" s="450"/>
      <c r="H6" s="450" t="s">
        <v>12</v>
      </c>
      <c r="I6" s="450"/>
      <c r="J6" s="456" t="s">
        <v>13</v>
      </c>
      <c r="K6" s="448" t="s">
        <v>14</v>
      </c>
      <c r="L6" s="448" t="s">
        <v>15</v>
      </c>
      <c r="M6" s="453" t="s">
        <v>16</v>
      </c>
      <c r="N6" s="454" t="s">
        <v>17</v>
      </c>
    </row>
    <row r="7" spans="1:14" ht="12.75">
      <c r="A7" s="449"/>
      <c r="B7" s="450"/>
      <c r="C7" s="450"/>
      <c r="D7" s="450"/>
      <c r="E7" s="455"/>
      <c r="F7" s="14" t="s">
        <v>18</v>
      </c>
      <c r="G7" s="14" t="s">
        <v>19</v>
      </c>
      <c r="H7" s="14" t="s">
        <v>18</v>
      </c>
      <c r="I7" s="14" t="s">
        <v>19</v>
      </c>
      <c r="J7" s="456"/>
      <c r="K7" s="448"/>
      <c r="L7" s="448"/>
      <c r="M7" s="453"/>
      <c r="N7" s="454"/>
    </row>
    <row r="8" spans="1:16" ht="12.75">
      <c r="A8" s="15" t="s">
        <v>20</v>
      </c>
      <c r="B8" s="16" t="s">
        <v>21</v>
      </c>
      <c r="C8" s="16" t="s">
        <v>22</v>
      </c>
      <c r="D8" s="16">
        <v>1986</v>
      </c>
      <c r="E8" s="17" t="s">
        <v>23</v>
      </c>
      <c r="F8" s="18" t="s">
        <v>25</v>
      </c>
      <c r="G8" s="17" t="s">
        <v>24</v>
      </c>
      <c r="H8" s="17" t="s">
        <v>25</v>
      </c>
      <c r="I8" s="17" t="s">
        <v>26</v>
      </c>
      <c r="J8" s="19">
        <v>12.89</v>
      </c>
      <c r="K8" s="20" t="s">
        <v>25</v>
      </c>
      <c r="L8" s="20" t="s">
        <v>27</v>
      </c>
      <c r="M8" s="21">
        <v>100</v>
      </c>
      <c r="N8" s="22" t="s">
        <v>23</v>
      </c>
      <c r="O8" s="23"/>
      <c r="P8" s="23"/>
    </row>
    <row r="9" spans="1:16" ht="12.75">
      <c r="A9" s="15" t="s">
        <v>28</v>
      </c>
      <c r="B9" s="16" t="s">
        <v>29</v>
      </c>
      <c r="C9" s="16" t="s">
        <v>30</v>
      </c>
      <c r="D9" s="16">
        <v>1990</v>
      </c>
      <c r="E9" s="17" t="s">
        <v>23</v>
      </c>
      <c r="F9" s="18" t="s">
        <v>25</v>
      </c>
      <c r="G9" s="17" t="s">
        <v>24</v>
      </c>
      <c r="H9" s="17" t="s">
        <v>25</v>
      </c>
      <c r="I9" s="17" t="s">
        <v>26</v>
      </c>
      <c r="J9" s="19">
        <v>12.89</v>
      </c>
      <c r="K9" s="20" t="s">
        <v>31</v>
      </c>
      <c r="L9" s="20" t="s">
        <v>32</v>
      </c>
      <c r="M9" s="21">
        <v>80</v>
      </c>
      <c r="N9" s="22" t="s">
        <v>23</v>
      </c>
      <c r="O9" s="23"/>
      <c r="P9" s="23"/>
    </row>
    <row r="10" spans="1:16" ht="12.75">
      <c r="A10" s="15" t="s">
        <v>33</v>
      </c>
      <c r="B10" s="16" t="s">
        <v>34</v>
      </c>
      <c r="C10" s="16" t="s">
        <v>35</v>
      </c>
      <c r="D10" s="16">
        <v>1983</v>
      </c>
      <c r="E10" s="17" t="s">
        <v>23</v>
      </c>
      <c r="F10" s="18" t="s">
        <v>25</v>
      </c>
      <c r="G10" s="17" t="s">
        <v>24</v>
      </c>
      <c r="H10" s="17" t="s">
        <v>25</v>
      </c>
      <c r="I10" s="17" t="s">
        <v>26</v>
      </c>
      <c r="J10" s="19">
        <v>12.89</v>
      </c>
      <c r="K10" s="20" t="s">
        <v>36</v>
      </c>
      <c r="L10" s="20" t="s">
        <v>37</v>
      </c>
      <c r="M10" s="21">
        <v>65</v>
      </c>
      <c r="N10" s="22" t="s">
        <v>23</v>
      </c>
      <c r="O10" s="23"/>
      <c r="P10" s="23"/>
    </row>
    <row r="11" spans="1:16" ht="12.75">
      <c r="A11" s="15" t="s">
        <v>38</v>
      </c>
      <c r="B11" s="16" t="s">
        <v>39</v>
      </c>
      <c r="C11" s="16" t="s">
        <v>40</v>
      </c>
      <c r="D11" s="16">
        <v>1986</v>
      </c>
      <c r="E11" s="17" t="s">
        <v>41</v>
      </c>
      <c r="F11" s="18" t="s">
        <v>25</v>
      </c>
      <c r="G11" s="17" t="s">
        <v>24</v>
      </c>
      <c r="H11" s="17" t="s">
        <v>25</v>
      </c>
      <c r="I11" s="17" t="s">
        <v>26</v>
      </c>
      <c r="J11" s="19">
        <v>12.89</v>
      </c>
      <c r="K11" s="20" t="s">
        <v>25</v>
      </c>
      <c r="L11" s="20" t="s">
        <v>42</v>
      </c>
      <c r="M11" s="21">
        <v>55</v>
      </c>
      <c r="N11" s="22" t="s">
        <v>23</v>
      </c>
      <c r="O11" s="23"/>
      <c r="P11" s="23"/>
    </row>
    <row r="12" spans="1:16" ht="12.75">
      <c r="A12" s="15" t="s">
        <v>43</v>
      </c>
      <c r="B12" s="16" t="s">
        <v>44</v>
      </c>
      <c r="C12" s="16" t="s">
        <v>45</v>
      </c>
      <c r="D12" s="16">
        <v>1985</v>
      </c>
      <c r="E12" s="17" t="s">
        <v>23</v>
      </c>
      <c r="F12" s="18" t="s">
        <v>25</v>
      </c>
      <c r="G12" s="17" t="s">
        <v>24</v>
      </c>
      <c r="H12" s="17" t="s">
        <v>25</v>
      </c>
      <c r="I12" s="17" t="s">
        <v>26</v>
      </c>
      <c r="J12" s="19">
        <v>12.89</v>
      </c>
      <c r="K12" s="20" t="s">
        <v>25</v>
      </c>
      <c r="L12" s="20" t="s">
        <v>46</v>
      </c>
      <c r="M12" s="21">
        <v>51</v>
      </c>
      <c r="N12" s="22" t="s">
        <v>23</v>
      </c>
      <c r="O12" s="23"/>
      <c r="P12" s="23"/>
    </row>
    <row r="13" spans="1:16" ht="12.75">
      <c r="A13" s="15" t="s">
        <v>47</v>
      </c>
      <c r="B13" s="16" t="s">
        <v>48</v>
      </c>
      <c r="C13" s="16" t="s">
        <v>30</v>
      </c>
      <c r="D13" s="16">
        <v>1987</v>
      </c>
      <c r="E13" s="17" t="s">
        <v>23</v>
      </c>
      <c r="F13" s="18" t="s">
        <v>25</v>
      </c>
      <c r="G13" s="17" t="s">
        <v>24</v>
      </c>
      <c r="H13" s="17" t="s">
        <v>25</v>
      </c>
      <c r="I13" s="17" t="s">
        <v>26</v>
      </c>
      <c r="J13" s="19">
        <v>12.89</v>
      </c>
      <c r="K13" s="20" t="s">
        <v>36</v>
      </c>
      <c r="L13" s="20" t="s">
        <v>49</v>
      </c>
      <c r="M13" s="21">
        <v>47</v>
      </c>
      <c r="N13" s="22" t="s">
        <v>23</v>
      </c>
      <c r="O13" s="23"/>
      <c r="P13" s="23"/>
    </row>
    <row r="14" spans="1:16" ht="12.75">
      <c r="A14" s="24" t="s">
        <v>50</v>
      </c>
      <c r="B14" s="25" t="s">
        <v>51</v>
      </c>
      <c r="C14" s="25" t="s">
        <v>35</v>
      </c>
      <c r="D14" s="25">
        <v>1989</v>
      </c>
      <c r="E14" s="26" t="s">
        <v>52</v>
      </c>
      <c r="F14" s="27" t="s">
        <v>25</v>
      </c>
      <c r="G14" s="26" t="s">
        <v>24</v>
      </c>
      <c r="H14" s="26" t="s">
        <v>25</v>
      </c>
      <c r="I14" s="26" t="s">
        <v>26</v>
      </c>
      <c r="J14" s="28">
        <v>12.89</v>
      </c>
      <c r="K14" s="29" t="s">
        <v>36</v>
      </c>
      <c r="L14" s="29" t="s">
        <v>50</v>
      </c>
      <c r="M14" s="21">
        <v>43</v>
      </c>
      <c r="N14" s="22" t="s">
        <v>23</v>
      </c>
      <c r="O14" s="23"/>
      <c r="P14" s="23"/>
    </row>
    <row r="15" spans="1:16" ht="12.75">
      <c r="A15" s="30" t="s">
        <v>53</v>
      </c>
      <c r="B15" s="31" t="s">
        <v>54</v>
      </c>
      <c r="C15" s="31" t="s">
        <v>55</v>
      </c>
      <c r="D15" s="31">
        <v>1987</v>
      </c>
      <c r="E15" s="32" t="s">
        <v>52</v>
      </c>
      <c r="F15" s="33" t="s">
        <v>25</v>
      </c>
      <c r="G15" s="32" t="s">
        <v>24</v>
      </c>
      <c r="H15" s="32" t="s">
        <v>25</v>
      </c>
      <c r="I15" s="32" t="s">
        <v>26</v>
      </c>
      <c r="J15" s="34">
        <v>12.89</v>
      </c>
      <c r="K15" s="35" t="s">
        <v>56</v>
      </c>
      <c r="L15" s="36"/>
      <c r="M15" s="21">
        <v>35.5</v>
      </c>
      <c r="N15" s="22" t="s">
        <v>23</v>
      </c>
      <c r="O15" s="446"/>
      <c r="P15" s="23"/>
    </row>
    <row r="16" spans="1:16" ht="12.75">
      <c r="A16" s="30" t="s">
        <v>53</v>
      </c>
      <c r="B16" s="16" t="s">
        <v>57</v>
      </c>
      <c r="C16" s="16" t="s">
        <v>58</v>
      </c>
      <c r="D16" s="16">
        <v>1992</v>
      </c>
      <c r="E16" s="17" t="s">
        <v>23</v>
      </c>
      <c r="F16" s="18" t="s">
        <v>25</v>
      </c>
      <c r="G16" s="17" t="s">
        <v>24</v>
      </c>
      <c r="H16" s="17" t="s">
        <v>25</v>
      </c>
      <c r="I16" s="17" t="s">
        <v>26</v>
      </c>
      <c r="J16" s="19">
        <v>12.89</v>
      </c>
      <c r="K16" s="20" t="s">
        <v>56</v>
      </c>
      <c r="L16" s="37"/>
      <c r="M16" s="21">
        <v>35.5</v>
      </c>
      <c r="N16" s="22" t="s">
        <v>23</v>
      </c>
      <c r="O16" s="446"/>
      <c r="P16" s="23"/>
    </row>
    <row r="17" spans="1:16" ht="12.75">
      <c r="A17" s="30" t="s">
        <v>53</v>
      </c>
      <c r="B17" s="16" t="s">
        <v>59</v>
      </c>
      <c r="C17" s="16" t="s">
        <v>58</v>
      </c>
      <c r="D17" s="16">
        <v>1988</v>
      </c>
      <c r="E17" s="17" t="s">
        <v>60</v>
      </c>
      <c r="F17" s="18" t="s">
        <v>25</v>
      </c>
      <c r="G17" s="17" t="s">
        <v>24</v>
      </c>
      <c r="H17" s="17" t="s">
        <v>25</v>
      </c>
      <c r="I17" s="17" t="s">
        <v>26</v>
      </c>
      <c r="J17" s="19">
        <v>12.89</v>
      </c>
      <c r="K17" s="20" t="s">
        <v>56</v>
      </c>
      <c r="L17" s="37"/>
      <c r="M17" s="21">
        <v>35.5</v>
      </c>
      <c r="N17" s="22" t="s">
        <v>23</v>
      </c>
      <c r="O17" s="446"/>
      <c r="P17" s="23"/>
    </row>
    <row r="18" spans="1:16" ht="12.75">
      <c r="A18" s="30" t="s">
        <v>53</v>
      </c>
      <c r="B18" s="16" t="s">
        <v>61</v>
      </c>
      <c r="C18" s="16" t="s">
        <v>58</v>
      </c>
      <c r="D18" s="16">
        <v>1981</v>
      </c>
      <c r="E18" s="17" t="s">
        <v>23</v>
      </c>
      <c r="F18" s="18" t="s">
        <v>25</v>
      </c>
      <c r="G18" s="17" t="s">
        <v>24</v>
      </c>
      <c r="H18" s="17" t="s">
        <v>25</v>
      </c>
      <c r="I18" s="17" t="s">
        <v>26</v>
      </c>
      <c r="J18" s="19">
        <v>12.89</v>
      </c>
      <c r="K18" s="20" t="s">
        <v>56</v>
      </c>
      <c r="L18" s="37"/>
      <c r="M18" s="21">
        <v>35.5</v>
      </c>
      <c r="N18" s="22" t="s">
        <v>23</v>
      </c>
      <c r="O18" s="446"/>
      <c r="P18" s="23"/>
    </row>
    <row r="19" spans="1:16" ht="12.75">
      <c r="A19" s="30" t="s">
        <v>452</v>
      </c>
      <c r="B19" s="16" t="s">
        <v>62</v>
      </c>
      <c r="C19" s="16" t="s">
        <v>35</v>
      </c>
      <c r="D19" s="16">
        <v>1988</v>
      </c>
      <c r="E19" s="17" t="s">
        <v>23</v>
      </c>
      <c r="F19" s="18" t="s">
        <v>383</v>
      </c>
      <c r="G19" s="17" t="s">
        <v>63</v>
      </c>
      <c r="H19" s="17" t="s">
        <v>25</v>
      </c>
      <c r="I19" s="17" t="s">
        <v>26</v>
      </c>
      <c r="J19" s="19">
        <v>21.33</v>
      </c>
      <c r="K19" s="20" t="s">
        <v>56</v>
      </c>
      <c r="L19" s="37"/>
      <c r="M19" s="21">
        <v>28</v>
      </c>
      <c r="N19" s="22" t="s">
        <v>52</v>
      </c>
      <c r="O19" s="446"/>
      <c r="P19" s="23"/>
    </row>
    <row r="20" spans="1:16" ht="12.75">
      <c r="A20" s="15" t="s">
        <v>64</v>
      </c>
      <c r="B20" s="16" t="s">
        <v>65</v>
      </c>
      <c r="C20" s="16" t="s">
        <v>66</v>
      </c>
      <c r="D20" s="16">
        <v>1987</v>
      </c>
      <c r="E20" s="17" t="s">
        <v>23</v>
      </c>
      <c r="F20" s="18" t="s">
        <v>25</v>
      </c>
      <c r="G20" s="17" t="s">
        <v>24</v>
      </c>
      <c r="H20" s="17" t="s">
        <v>25</v>
      </c>
      <c r="I20" s="17" t="s">
        <v>26</v>
      </c>
      <c r="J20" s="19">
        <v>12.89</v>
      </c>
      <c r="K20" s="20" t="s">
        <v>67</v>
      </c>
      <c r="L20" s="37"/>
      <c r="M20" s="21">
        <v>25</v>
      </c>
      <c r="N20" s="21" t="s">
        <v>52</v>
      </c>
      <c r="O20" s="23"/>
      <c r="P20" s="23"/>
    </row>
    <row r="21" spans="1:16" ht="12.75">
      <c r="A21" s="15" t="s">
        <v>64</v>
      </c>
      <c r="B21" s="16" t="s">
        <v>68</v>
      </c>
      <c r="C21" s="16" t="s">
        <v>30</v>
      </c>
      <c r="D21" s="16">
        <v>1985</v>
      </c>
      <c r="E21" s="17" t="s">
        <v>23</v>
      </c>
      <c r="F21" s="18" t="s">
        <v>25</v>
      </c>
      <c r="G21" s="17" t="s">
        <v>24</v>
      </c>
      <c r="H21" s="17" t="s">
        <v>25</v>
      </c>
      <c r="I21" s="17" t="s">
        <v>26</v>
      </c>
      <c r="J21" s="19">
        <v>12.89</v>
      </c>
      <c r="K21" s="20" t="s">
        <v>67</v>
      </c>
      <c r="L21" s="37"/>
      <c r="M21" s="21">
        <v>25</v>
      </c>
      <c r="N21" s="21" t="s">
        <v>52</v>
      </c>
      <c r="O21" s="23"/>
      <c r="P21" s="23"/>
    </row>
    <row r="22" spans="1:16" ht="12.75">
      <c r="A22" s="15" t="s">
        <v>69</v>
      </c>
      <c r="B22" s="16" t="s">
        <v>70</v>
      </c>
      <c r="C22" s="16" t="s">
        <v>40</v>
      </c>
      <c r="D22" s="16">
        <v>1991</v>
      </c>
      <c r="E22" s="17" t="s">
        <v>52</v>
      </c>
      <c r="F22" s="18">
        <v>19</v>
      </c>
      <c r="G22" s="17" t="s">
        <v>71</v>
      </c>
      <c r="H22" s="17" t="s">
        <v>25</v>
      </c>
      <c r="I22" s="17" t="s">
        <v>26</v>
      </c>
      <c r="J22" s="19">
        <v>24.57</v>
      </c>
      <c r="K22" s="20" t="s">
        <v>72</v>
      </c>
      <c r="L22" s="37"/>
      <c r="M22" s="21">
        <v>22</v>
      </c>
      <c r="N22" s="21" t="s">
        <v>52</v>
      </c>
      <c r="O22" s="23"/>
      <c r="P22" s="23"/>
    </row>
    <row r="23" spans="1:16" ht="12.75">
      <c r="A23" s="15" t="s">
        <v>73</v>
      </c>
      <c r="B23" s="16" t="s">
        <v>74</v>
      </c>
      <c r="C23" s="16" t="s">
        <v>35</v>
      </c>
      <c r="D23" s="16">
        <v>1986</v>
      </c>
      <c r="E23" s="17" t="s">
        <v>23</v>
      </c>
      <c r="F23" s="18" t="s">
        <v>25</v>
      </c>
      <c r="G23" s="17" t="s">
        <v>24</v>
      </c>
      <c r="H23" s="17" t="s">
        <v>25</v>
      </c>
      <c r="I23" s="17" t="s">
        <v>26</v>
      </c>
      <c r="J23" s="19">
        <v>12.89</v>
      </c>
      <c r="K23" s="20" t="s">
        <v>75</v>
      </c>
      <c r="L23" s="37"/>
      <c r="M23" s="21">
        <v>20</v>
      </c>
      <c r="N23" s="21" t="s">
        <v>52</v>
      </c>
      <c r="O23" s="23"/>
      <c r="P23" s="23"/>
    </row>
    <row r="24" spans="1:16" ht="12.75">
      <c r="A24" s="15" t="s">
        <v>76</v>
      </c>
      <c r="B24" s="16" t="s">
        <v>77</v>
      </c>
      <c r="C24" s="16" t="s">
        <v>40</v>
      </c>
      <c r="D24" s="16">
        <v>1985</v>
      </c>
      <c r="E24" s="17" t="s">
        <v>23</v>
      </c>
      <c r="F24" s="18" t="s">
        <v>25</v>
      </c>
      <c r="G24" s="17" t="s">
        <v>24</v>
      </c>
      <c r="H24" s="17" t="s">
        <v>25</v>
      </c>
      <c r="I24" s="17" t="s">
        <v>26</v>
      </c>
      <c r="J24" s="19">
        <v>12.89</v>
      </c>
      <c r="K24" s="20" t="s">
        <v>78</v>
      </c>
      <c r="L24" s="37"/>
      <c r="M24" s="21">
        <v>18</v>
      </c>
      <c r="N24" s="21" t="s">
        <v>52</v>
      </c>
      <c r="O24" s="23"/>
      <c r="P24" s="23"/>
    </row>
    <row r="25" spans="1:16" ht="12.75">
      <c r="A25" s="15" t="s">
        <v>79</v>
      </c>
      <c r="B25" s="16" t="s">
        <v>80</v>
      </c>
      <c r="C25" s="16" t="s">
        <v>58</v>
      </c>
      <c r="D25" s="16">
        <v>1982</v>
      </c>
      <c r="E25" s="17" t="s">
        <v>23</v>
      </c>
      <c r="F25" s="18" t="s">
        <v>25</v>
      </c>
      <c r="G25" s="17" t="s">
        <v>24</v>
      </c>
      <c r="H25" s="17" t="s">
        <v>25</v>
      </c>
      <c r="I25" s="17" t="s">
        <v>26</v>
      </c>
      <c r="J25" s="19">
        <v>12.89</v>
      </c>
      <c r="K25" s="20" t="s">
        <v>81</v>
      </c>
      <c r="L25" s="37"/>
      <c r="M25" s="21">
        <v>16</v>
      </c>
      <c r="N25" s="21" t="s">
        <v>52</v>
      </c>
      <c r="O25" s="23"/>
      <c r="P25" s="23"/>
    </row>
    <row r="26" spans="1:16" ht="12.75">
      <c r="A26" s="15" t="s">
        <v>82</v>
      </c>
      <c r="B26" s="16" t="s">
        <v>83</v>
      </c>
      <c r="C26" s="16" t="s">
        <v>58</v>
      </c>
      <c r="D26" s="16">
        <v>1983</v>
      </c>
      <c r="E26" s="17" t="s">
        <v>52</v>
      </c>
      <c r="F26" s="18" t="s">
        <v>375</v>
      </c>
      <c r="G26" s="17" t="s">
        <v>84</v>
      </c>
      <c r="H26" s="17" t="s">
        <v>25</v>
      </c>
      <c r="I26" s="17" t="s">
        <v>26</v>
      </c>
      <c r="J26" s="19">
        <v>27.75</v>
      </c>
      <c r="K26" s="20" t="s">
        <v>81</v>
      </c>
      <c r="L26" s="37"/>
      <c r="M26" s="21">
        <v>14</v>
      </c>
      <c r="N26" s="21" t="s">
        <v>52</v>
      </c>
      <c r="O26" s="23"/>
      <c r="P26" s="23"/>
    </row>
    <row r="27" spans="1:16" ht="12.75">
      <c r="A27" s="15" t="s">
        <v>85</v>
      </c>
      <c r="B27" s="16" t="s">
        <v>86</v>
      </c>
      <c r="C27" s="16" t="s">
        <v>87</v>
      </c>
      <c r="D27" s="16">
        <v>1967</v>
      </c>
      <c r="E27" s="17" t="s">
        <v>41</v>
      </c>
      <c r="F27" s="18" t="s">
        <v>25</v>
      </c>
      <c r="G27" s="17" t="s">
        <v>24</v>
      </c>
      <c r="H27" s="17" t="s">
        <v>25</v>
      </c>
      <c r="I27" s="17" t="s">
        <v>26</v>
      </c>
      <c r="J27" s="19">
        <v>12.89</v>
      </c>
      <c r="K27" s="20" t="s">
        <v>88</v>
      </c>
      <c r="L27" s="37"/>
      <c r="M27" s="21">
        <v>12</v>
      </c>
      <c r="N27" s="38" t="s">
        <v>52</v>
      </c>
      <c r="O27" s="23"/>
      <c r="P27" s="23"/>
    </row>
    <row r="28" spans="1:16" ht="12.75">
      <c r="A28" s="15" t="s">
        <v>89</v>
      </c>
      <c r="B28" s="16" t="s">
        <v>90</v>
      </c>
      <c r="C28" s="16" t="s">
        <v>58</v>
      </c>
      <c r="D28" s="16">
        <v>1988</v>
      </c>
      <c r="E28" s="17" t="s">
        <v>52</v>
      </c>
      <c r="F28" s="18" t="s">
        <v>25</v>
      </c>
      <c r="G28" s="17" t="s">
        <v>24</v>
      </c>
      <c r="H28" s="17" t="s">
        <v>88</v>
      </c>
      <c r="I28" s="17" t="s">
        <v>91</v>
      </c>
      <c r="J28" s="19">
        <v>21.79</v>
      </c>
      <c r="K28" s="20" t="s">
        <v>32</v>
      </c>
      <c r="L28" s="37"/>
      <c r="M28" s="21">
        <v>10</v>
      </c>
      <c r="N28" s="23"/>
      <c r="O28" s="23"/>
      <c r="P28" s="23"/>
    </row>
    <row r="29" spans="1:16" ht="12.75">
      <c r="A29" s="15" t="s">
        <v>88</v>
      </c>
      <c r="B29" s="16" t="s">
        <v>92</v>
      </c>
      <c r="C29" s="16" t="s">
        <v>40</v>
      </c>
      <c r="D29" s="16">
        <v>1988</v>
      </c>
      <c r="E29" s="17" t="s">
        <v>23</v>
      </c>
      <c r="F29" s="18" t="s">
        <v>951</v>
      </c>
      <c r="G29" s="17" t="s">
        <v>88</v>
      </c>
      <c r="H29" s="17" t="s">
        <v>25</v>
      </c>
      <c r="I29" s="17" t="s">
        <v>26</v>
      </c>
      <c r="J29" s="19">
        <v>19.62</v>
      </c>
      <c r="K29" s="20" t="s">
        <v>76</v>
      </c>
      <c r="L29" s="37"/>
      <c r="M29" s="21">
        <v>9</v>
      </c>
      <c r="N29" s="23"/>
      <c r="O29" s="23"/>
      <c r="P29" s="23"/>
    </row>
    <row r="30" spans="1:16" ht="12.75">
      <c r="A30" s="15" t="s">
        <v>27</v>
      </c>
      <c r="B30" s="16" t="s">
        <v>93</v>
      </c>
      <c r="C30" s="16" t="s">
        <v>40</v>
      </c>
      <c r="D30" s="16">
        <v>1989</v>
      </c>
      <c r="E30" s="17" t="s">
        <v>23</v>
      </c>
      <c r="F30" s="18" t="s">
        <v>42</v>
      </c>
      <c r="G30" s="17" t="s">
        <v>94</v>
      </c>
      <c r="H30" s="17" t="s">
        <v>25</v>
      </c>
      <c r="I30" s="17" t="s">
        <v>26</v>
      </c>
      <c r="J30" s="19">
        <v>25.96</v>
      </c>
      <c r="K30" s="20" t="s">
        <v>76</v>
      </c>
      <c r="L30" s="37"/>
      <c r="M30" s="21">
        <v>8</v>
      </c>
      <c r="N30" s="23"/>
      <c r="O30" s="23"/>
      <c r="P30" s="23"/>
    </row>
    <row r="31" spans="1:16" ht="12.75">
      <c r="A31" s="15" t="s">
        <v>78</v>
      </c>
      <c r="B31" s="16" t="s">
        <v>95</v>
      </c>
      <c r="C31" s="16" t="s">
        <v>66</v>
      </c>
      <c r="D31" s="16">
        <v>1992</v>
      </c>
      <c r="E31" s="17" t="s">
        <v>52</v>
      </c>
      <c r="F31" s="18" t="s">
        <v>410</v>
      </c>
      <c r="G31" s="17" t="s">
        <v>96</v>
      </c>
      <c r="H31" s="17" t="s">
        <v>25</v>
      </c>
      <c r="I31" s="17" t="s">
        <v>26</v>
      </c>
      <c r="J31" s="19">
        <v>30.45</v>
      </c>
      <c r="K31" s="20" t="s">
        <v>97</v>
      </c>
      <c r="L31" s="37"/>
      <c r="M31" s="21">
        <v>7</v>
      </c>
      <c r="N31" s="23"/>
      <c r="O31" s="23"/>
      <c r="P31" s="23"/>
    </row>
    <row r="32" spans="1:16" ht="12.75">
      <c r="A32" s="15" t="s">
        <v>75</v>
      </c>
      <c r="B32" s="16" t="s">
        <v>98</v>
      </c>
      <c r="C32" s="16" t="s">
        <v>99</v>
      </c>
      <c r="D32" s="16">
        <v>1989</v>
      </c>
      <c r="E32" s="17" t="s">
        <v>23</v>
      </c>
      <c r="F32" s="18" t="s">
        <v>383</v>
      </c>
      <c r="G32" s="17" t="s">
        <v>63</v>
      </c>
      <c r="H32" s="17">
        <v>25</v>
      </c>
      <c r="I32" s="17" t="s">
        <v>100</v>
      </c>
      <c r="J32" s="19">
        <v>31.02</v>
      </c>
      <c r="K32" s="20" t="s">
        <v>97</v>
      </c>
      <c r="L32" s="37"/>
      <c r="M32" s="21">
        <v>6</v>
      </c>
      <c r="N32" s="23"/>
      <c r="O32" s="23"/>
      <c r="P32" s="23"/>
    </row>
    <row r="33" spans="1:16" ht="12.75">
      <c r="A33" s="15" t="s">
        <v>63</v>
      </c>
      <c r="B33" s="16" t="s">
        <v>101</v>
      </c>
      <c r="C33" s="16" t="s">
        <v>102</v>
      </c>
      <c r="D33" s="16">
        <v>1990</v>
      </c>
      <c r="E33" s="17" t="s">
        <v>52</v>
      </c>
      <c r="F33" s="18" t="s">
        <v>183</v>
      </c>
      <c r="G33" s="17" t="s">
        <v>89</v>
      </c>
      <c r="H33" s="17" t="s">
        <v>25</v>
      </c>
      <c r="I33" s="17" t="s">
        <v>26</v>
      </c>
      <c r="J33" s="19">
        <v>19.17</v>
      </c>
      <c r="K33" s="20" t="s">
        <v>103</v>
      </c>
      <c r="L33" s="37"/>
      <c r="M33" s="21">
        <v>5</v>
      </c>
      <c r="N33" s="23"/>
      <c r="O33" s="23"/>
      <c r="P33" s="23"/>
    </row>
    <row r="34" spans="1:16" ht="12.75">
      <c r="A34" s="15" t="s">
        <v>56</v>
      </c>
      <c r="B34" s="16" t="s">
        <v>104</v>
      </c>
      <c r="C34" s="16" t="s">
        <v>30</v>
      </c>
      <c r="D34" s="16">
        <v>1988</v>
      </c>
      <c r="E34" s="17" t="s">
        <v>52</v>
      </c>
      <c r="F34" s="18" t="s">
        <v>42</v>
      </c>
      <c r="G34" s="17" t="s">
        <v>94</v>
      </c>
      <c r="H34" s="17" t="s">
        <v>25</v>
      </c>
      <c r="I34" s="17" t="s">
        <v>26</v>
      </c>
      <c r="J34" s="19">
        <v>25.96</v>
      </c>
      <c r="K34" s="20" t="s">
        <v>103</v>
      </c>
      <c r="L34" s="37"/>
      <c r="M34" s="21">
        <v>4</v>
      </c>
      <c r="N34" s="23"/>
      <c r="O34" s="23"/>
      <c r="P34" s="23"/>
    </row>
    <row r="35" spans="1:16" ht="12.75">
      <c r="A35" s="15" t="s">
        <v>105</v>
      </c>
      <c r="B35" s="16" t="s">
        <v>106</v>
      </c>
      <c r="C35" s="16" t="s">
        <v>107</v>
      </c>
      <c r="D35" s="16">
        <v>1994</v>
      </c>
      <c r="E35" s="17" t="s">
        <v>52</v>
      </c>
      <c r="F35" s="18">
        <v>22</v>
      </c>
      <c r="G35" s="17" t="s">
        <v>27</v>
      </c>
      <c r="H35" s="17" t="s">
        <v>25</v>
      </c>
      <c r="I35" s="17" t="s">
        <v>26</v>
      </c>
      <c r="J35" s="19">
        <v>20.06</v>
      </c>
      <c r="K35" s="20" t="s">
        <v>108</v>
      </c>
      <c r="L35" s="37"/>
      <c r="M35" s="21">
        <v>3</v>
      </c>
      <c r="N35" s="23"/>
      <c r="O35" s="23"/>
      <c r="P35" s="23"/>
    </row>
    <row r="36" spans="1:16" ht="12.75">
      <c r="A36" s="15" t="s">
        <v>109</v>
      </c>
      <c r="B36" s="16" t="s">
        <v>110</v>
      </c>
      <c r="C36" s="16" t="s">
        <v>107</v>
      </c>
      <c r="D36" s="16">
        <v>1981</v>
      </c>
      <c r="E36" s="17" t="s">
        <v>23</v>
      </c>
      <c r="F36" s="18" t="s">
        <v>952</v>
      </c>
      <c r="G36" s="17" t="s">
        <v>111</v>
      </c>
      <c r="H36" s="17" t="s">
        <v>25</v>
      </c>
      <c r="I36" s="17" t="s">
        <v>26</v>
      </c>
      <c r="J36" s="19">
        <v>23.66</v>
      </c>
      <c r="K36" s="20" t="s">
        <v>69</v>
      </c>
      <c r="L36" s="37"/>
      <c r="M36" s="21">
        <v>2</v>
      </c>
      <c r="N36" s="23"/>
      <c r="O36" s="23"/>
      <c r="P36" s="23"/>
    </row>
    <row r="37" spans="1:16" ht="12.75">
      <c r="A37" s="24" t="s">
        <v>112</v>
      </c>
      <c r="B37" s="25" t="s">
        <v>113</v>
      </c>
      <c r="C37" s="25" t="s">
        <v>40</v>
      </c>
      <c r="D37" s="25">
        <v>1989</v>
      </c>
      <c r="E37" s="26" t="s">
        <v>23</v>
      </c>
      <c r="F37" s="27">
        <v>24</v>
      </c>
      <c r="G37" s="26" t="s">
        <v>114</v>
      </c>
      <c r="H37" s="26" t="s">
        <v>25</v>
      </c>
      <c r="I37" s="26" t="s">
        <v>26</v>
      </c>
      <c r="J37" s="28">
        <v>18.47</v>
      </c>
      <c r="K37" s="29" t="s">
        <v>115</v>
      </c>
      <c r="L37" s="37"/>
      <c r="M37" s="38">
        <v>1</v>
      </c>
      <c r="N37" s="23"/>
      <c r="O37" s="23"/>
      <c r="P37" s="23"/>
    </row>
    <row r="38" spans="1:16" ht="12.75">
      <c r="A38" s="30" t="s">
        <v>116</v>
      </c>
      <c r="B38" s="31" t="s">
        <v>117</v>
      </c>
      <c r="C38" s="31" t="s">
        <v>30</v>
      </c>
      <c r="D38" s="31">
        <v>1995</v>
      </c>
      <c r="E38" s="32" t="s">
        <v>52</v>
      </c>
      <c r="F38" s="33">
        <v>24</v>
      </c>
      <c r="G38" s="32" t="s">
        <v>114</v>
      </c>
      <c r="H38" s="32" t="s">
        <v>32</v>
      </c>
      <c r="I38" s="32" t="s">
        <v>118</v>
      </c>
      <c r="J38" s="34">
        <v>32.6</v>
      </c>
      <c r="K38" s="23"/>
      <c r="L38" s="37"/>
      <c r="M38" s="23"/>
      <c r="N38" s="23"/>
      <c r="O38" s="23"/>
      <c r="P38" s="23"/>
    </row>
    <row r="39" spans="1:16" ht="12.75">
      <c r="A39" s="15" t="s">
        <v>111</v>
      </c>
      <c r="B39" s="16" t="s">
        <v>119</v>
      </c>
      <c r="C39" s="16" t="s">
        <v>40</v>
      </c>
      <c r="D39" s="16">
        <v>1993</v>
      </c>
      <c r="E39" s="17" t="s">
        <v>52</v>
      </c>
      <c r="F39" s="18" t="s">
        <v>289</v>
      </c>
      <c r="G39" s="17" t="s">
        <v>120</v>
      </c>
      <c r="H39" s="17" t="s">
        <v>25</v>
      </c>
      <c r="I39" s="17" t="s">
        <v>26</v>
      </c>
      <c r="J39" s="19">
        <v>34.24</v>
      </c>
      <c r="K39" s="23"/>
      <c r="L39" s="37"/>
      <c r="M39" s="23"/>
      <c r="N39" s="23"/>
      <c r="O39" s="23"/>
      <c r="P39" s="23"/>
    </row>
    <row r="40" spans="1:16" ht="12.75">
      <c r="A40" s="15" t="s">
        <v>121</v>
      </c>
      <c r="B40" s="16" t="s">
        <v>122</v>
      </c>
      <c r="C40" s="16" t="s">
        <v>58</v>
      </c>
      <c r="D40" s="16">
        <v>1987</v>
      </c>
      <c r="E40" s="17" t="s">
        <v>52</v>
      </c>
      <c r="F40" s="18">
        <v>20</v>
      </c>
      <c r="G40" s="17" t="s">
        <v>112</v>
      </c>
      <c r="H40" s="17" t="s">
        <v>123</v>
      </c>
      <c r="I40" s="17" t="s">
        <v>124</v>
      </c>
      <c r="J40" s="19">
        <v>34.86</v>
      </c>
      <c r="K40" s="23"/>
      <c r="L40" s="37"/>
      <c r="M40" s="23"/>
      <c r="N40" s="23"/>
      <c r="O40" s="23"/>
      <c r="P40" s="23"/>
    </row>
    <row r="41" spans="1:16" ht="12.75">
      <c r="A41" s="15" t="s">
        <v>125</v>
      </c>
      <c r="B41" s="16" t="s">
        <v>126</v>
      </c>
      <c r="C41" s="16" t="s">
        <v>107</v>
      </c>
      <c r="D41" s="16">
        <v>1994</v>
      </c>
      <c r="E41" s="17" t="s">
        <v>52</v>
      </c>
      <c r="F41" s="18">
        <v>12</v>
      </c>
      <c r="G41" s="17" t="s">
        <v>127</v>
      </c>
      <c r="H41" s="17" t="s">
        <v>25</v>
      </c>
      <c r="I41" s="17" t="s">
        <v>26</v>
      </c>
      <c r="J41" s="19">
        <v>36.11</v>
      </c>
      <c r="K41" s="23"/>
      <c r="L41" s="37"/>
      <c r="M41" s="23"/>
      <c r="N41" s="23"/>
      <c r="O41" s="23"/>
      <c r="P41" s="23"/>
    </row>
    <row r="42" spans="1:16" ht="12.75">
      <c r="A42" s="15" t="s">
        <v>125</v>
      </c>
      <c r="B42" s="16" t="s">
        <v>128</v>
      </c>
      <c r="C42" s="16" t="s">
        <v>45</v>
      </c>
      <c r="D42" s="16">
        <v>1988</v>
      </c>
      <c r="E42" s="17" t="s">
        <v>23</v>
      </c>
      <c r="F42" s="18">
        <v>12</v>
      </c>
      <c r="G42" s="17" t="s">
        <v>127</v>
      </c>
      <c r="H42" s="17" t="s">
        <v>25</v>
      </c>
      <c r="I42" s="17" t="s">
        <v>26</v>
      </c>
      <c r="J42" s="19">
        <v>36.11</v>
      </c>
      <c r="K42" s="23"/>
      <c r="L42" s="37"/>
      <c r="M42" s="23"/>
      <c r="N42" s="23"/>
      <c r="O42" s="23"/>
      <c r="P42" s="23"/>
    </row>
    <row r="43" spans="1:16" ht="12.75">
      <c r="A43" s="15" t="s">
        <v>125</v>
      </c>
      <c r="B43" s="16" t="s">
        <v>129</v>
      </c>
      <c r="C43" s="16" t="s">
        <v>35</v>
      </c>
      <c r="D43" s="16">
        <v>1991</v>
      </c>
      <c r="E43" s="17" t="s">
        <v>23</v>
      </c>
      <c r="F43" s="18">
        <v>12</v>
      </c>
      <c r="G43" s="17" t="s">
        <v>127</v>
      </c>
      <c r="H43" s="17" t="s">
        <v>25</v>
      </c>
      <c r="I43" s="17" t="s">
        <v>26</v>
      </c>
      <c r="J43" s="19">
        <v>36.11</v>
      </c>
      <c r="K43" s="23"/>
      <c r="L43" s="37"/>
      <c r="M43" s="23"/>
      <c r="N43" s="23"/>
      <c r="O43" s="23"/>
      <c r="P43" s="23"/>
    </row>
    <row r="44" spans="1:16" ht="12.75">
      <c r="A44" s="15" t="s">
        <v>100</v>
      </c>
      <c r="B44" s="16" t="s">
        <v>130</v>
      </c>
      <c r="C44" s="16" t="s">
        <v>30</v>
      </c>
      <c r="D44" s="16">
        <v>1986</v>
      </c>
      <c r="E44" s="17" t="s">
        <v>23</v>
      </c>
      <c r="F44" s="18" t="s">
        <v>273</v>
      </c>
      <c r="G44" s="17" t="s">
        <v>131</v>
      </c>
      <c r="H44" s="17" t="s">
        <v>25</v>
      </c>
      <c r="I44" s="17" t="s">
        <v>26</v>
      </c>
      <c r="J44" s="19">
        <v>37.53</v>
      </c>
      <c r="K44" s="23"/>
      <c r="L44" s="37"/>
      <c r="M44" s="23"/>
      <c r="N44" s="23"/>
      <c r="O44" s="23"/>
      <c r="P44" s="23"/>
    </row>
    <row r="45" spans="1:16" ht="12.75">
      <c r="A45" s="15" t="s">
        <v>132</v>
      </c>
      <c r="B45" s="16" t="s">
        <v>133</v>
      </c>
      <c r="C45" s="16" t="s">
        <v>40</v>
      </c>
      <c r="D45" s="16">
        <v>1991</v>
      </c>
      <c r="E45" s="17" t="s">
        <v>52</v>
      </c>
      <c r="F45" s="18" t="s">
        <v>383</v>
      </c>
      <c r="G45" s="17" t="s">
        <v>63</v>
      </c>
      <c r="H45" s="17" t="s">
        <v>134</v>
      </c>
      <c r="I45" s="17" t="s">
        <v>135</v>
      </c>
      <c r="J45" s="19">
        <v>39.17</v>
      </c>
      <c r="K45" s="23"/>
      <c r="L45" s="37"/>
      <c r="M45" s="23"/>
      <c r="N45" s="23"/>
      <c r="O45" s="23"/>
      <c r="P45" s="23"/>
    </row>
    <row r="46" spans="1:16" ht="12.75">
      <c r="A46" s="15" t="s">
        <v>136</v>
      </c>
      <c r="B46" s="16" t="s">
        <v>137</v>
      </c>
      <c r="C46" s="16" t="s">
        <v>58</v>
      </c>
      <c r="D46" s="16">
        <v>1982</v>
      </c>
      <c r="E46" s="17" t="s">
        <v>23</v>
      </c>
      <c r="F46" s="18" t="s">
        <v>383</v>
      </c>
      <c r="G46" s="17" t="s">
        <v>63</v>
      </c>
      <c r="H46" s="17">
        <v>21</v>
      </c>
      <c r="I46" s="17" t="s">
        <v>138</v>
      </c>
      <c r="J46" s="19">
        <v>39.99</v>
      </c>
      <c r="K46" s="23"/>
      <c r="L46" s="37"/>
      <c r="M46" s="23"/>
      <c r="N46" s="23"/>
      <c r="O46" s="23"/>
      <c r="P46" s="23"/>
    </row>
    <row r="47" spans="1:16" ht="12.75">
      <c r="A47" s="15" t="s">
        <v>139</v>
      </c>
      <c r="B47" s="16" t="s">
        <v>140</v>
      </c>
      <c r="C47" s="16" t="s">
        <v>30</v>
      </c>
      <c r="D47" s="16">
        <v>1995</v>
      </c>
      <c r="E47" s="17" t="s">
        <v>52</v>
      </c>
      <c r="F47" s="18" t="s">
        <v>49</v>
      </c>
      <c r="G47" s="17" t="s">
        <v>141</v>
      </c>
      <c r="H47" s="17" t="s">
        <v>25</v>
      </c>
      <c r="I47" s="17" t="s">
        <v>26</v>
      </c>
      <c r="J47" s="19">
        <v>40.34</v>
      </c>
      <c r="K47" s="23"/>
      <c r="L47" s="37"/>
      <c r="M47" s="23"/>
      <c r="N47" s="23"/>
      <c r="O47" s="23"/>
      <c r="P47" s="23"/>
    </row>
    <row r="48" spans="1:16" ht="12.75">
      <c r="A48" s="15" t="s">
        <v>142</v>
      </c>
      <c r="B48" s="16" t="s">
        <v>143</v>
      </c>
      <c r="C48" s="16" t="s">
        <v>66</v>
      </c>
      <c r="D48" s="16">
        <v>1992</v>
      </c>
      <c r="E48" s="17" t="s">
        <v>52</v>
      </c>
      <c r="F48" s="18" t="s">
        <v>42</v>
      </c>
      <c r="G48" s="17" t="s">
        <v>94</v>
      </c>
      <c r="H48" s="17">
        <v>24</v>
      </c>
      <c r="I48" s="17" t="s">
        <v>144</v>
      </c>
      <c r="J48" s="19">
        <v>40.45</v>
      </c>
      <c r="K48" s="23"/>
      <c r="L48" s="37"/>
      <c r="M48" s="23"/>
      <c r="N48" s="23"/>
      <c r="O48" s="23"/>
      <c r="P48" s="23"/>
    </row>
    <row r="49" spans="1:16" ht="12.75">
      <c r="A49" s="15" t="s">
        <v>145</v>
      </c>
      <c r="B49" s="16" t="s">
        <v>146</v>
      </c>
      <c r="C49" s="16" t="s">
        <v>87</v>
      </c>
      <c r="D49" s="16">
        <v>1990</v>
      </c>
      <c r="E49" s="17" t="s">
        <v>23</v>
      </c>
      <c r="F49" s="18" t="s">
        <v>97</v>
      </c>
      <c r="G49" s="17" t="s">
        <v>147</v>
      </c>
      <c r="H49" s="17">
        <v>25</v>
      </c>
      <c r="I49" s="17" t="s">
        <v>100</v>
      </c>
      <c r="J49" s="19">
        <v>40.8</v>
      </c>
      <c r="K49" s="23"/>
      <c r="L49" s="37"/>
      <c r="M49" s="23"/>
      <c r="N49" s="23"/>
      <c r="O49" s="23"/>
      <c r="P49" s="23"/>
    </row>
    <row r="50" spans="1:16" ht="12.75">
      <c r="A50" s="15" t="s">
        <v>148</v>
      </c>
      <c r="B50" s="16" t="s">
        <v>149</v>
      </c>
      <c r="C50" s="16" t="s">
        <v>45</v>
      </c>
      <c r="D50" s="16">
        <v>1990</v>
      </c>
      <c r="E50" s="17" t="s">
        <v>52</v>
      </c>
      <c r="F50" s="18" t="s">
        <v>37</v>
      </c>
      <c r="G50" s="17" t="s">
        <v>116</v>
      </c>
      <c r="H50" s="17" t="s">
        <v>32</v>
      </c>
      <c r="I50" s="17" t="s">
        <v>118</v>
      </c>
      <c r="J50" s="19">
        <v>41.1</v>
      </c>
      <c r="K50" s="23"/>
      <c r="L50" s="37"/>
      <c r="M50" s="23"/>
      <c r="N50" s="23"/>
      <c r="O50" s="23"/>
      <c r="P50" s="23"/>
    </row>
    <row r="51" spans="1:16" ht="12.75">
      <c r="A51" s="15" t="s">
        <v>84</v>
      </c>
      <c r="B51" s="16" t="s">
        <v>150</v>
      </c>
      <c r="C51" s="16" t="s">
        <v>87</v>
      </c>
      <c r="D51" s="16">
        <v>1992</v>
      </c>
      <c r="E51" s="17" t="s">
        <v>52</v>
      </c>
      <c r="F51" s="18" t="s">
        <v>42</v>
      </c>
      <c r="G51" s="17" t="s">
        <v>94</v>
      </c>
      <c r="H51" s="17" t="s">
        <v>151</v>
      </c>
      <c r="I51" s="17" t="s">
        <v>84</v>
      </c>
      <c r="J51" s="19">
        <v>41.16</v>
      </c>
      <c r="K51" s="23"/>
      <c r="L51" s="37"/>
      <c r="M51" s="23"/>
      <c r="N51" s="23"/>
      <c r="O51" s="23"/>
      <c r="P51" s="23"/>
    </row>
    <row r="52" spans="1:16" ht="12.75">
      <c r="A52" s="15" t="s">
        <v>147</v>
      </c>
      <c r="B52" s="16" t="s">
        <v>152</v>
      </c>
      <c r="C52" s="16" t="s">
        <v>45</v>
      </c>
      <c r="D52" s="16">
        <v>1983</v>
      </c>
      <c r="E52" s="17" t="s">
        <v>23</v>
      </c>
      <c r="F52" s="18">
        <v>18</v>
      </c>
      <c r="G52" s="17" t="s">
        <v>144</v>
      </c>
      <c r="H52" s="17">
        <v>24</v>
      </c>
      <c r="I52" s="17" t="s">
        <v>144</v>
      </c>
      <c r="J52" s="19">
        <v>42.5</v>
      </c>
      <c r="K52" s="23"/>
      <c r="L52" s="37"/>
      <c r="M52" s="23"/>
      <c r="N52" s="23"/>
      <c r="O52" s="23"/>
      <c r="P52" s="23"/>
    </row>
    <row r="53" spans="1:16" ht="12.75">
      <c r="A53" s="15" t="s">
        <v>153</v>
      </c>
      <c r="B53" s="16" t="s">
        <v>154</v>
      </c>
      <c r="C53" s="16" t="s">
        <v>58</v>
      </c>
      <c r="D53" s="16">
        <v>1991</v>
      </c>
      <c r="E53" s="17" t="s">
        <v>52</v>
      </c>
      <c r="F53" s="18" t="s">
        <v>953</v>
      </c>
      <c r="G53" s="17" t="s">
        <v>109</v>
      </c>
      <c r="H53" s="17" t="s">
        <v>37</v>
      </c>
      <c r="I53" s="17" t="s">
        <v>155</v>
      </c>
      <c r="J53" s="19">
        <v>43.25</v>
      </c>
      <c r="K53" s="23"/>
      <c r="L53" s="37"/>
      <c r="M53" s="23"/>
      <c r="N53" s="23"/>
      <c r="O53" s="23"/>
      <c r="P53" s="23"/>
    </row>
    <row r="54" spans="1:16" ht="12.75">
      <c r="A54" s="15" t="s">
        <v>156</v>
      </c>
      <c r="B54" s="16" t="s">
        <v>157</v>
      </c>
      <c r="C54" s="16" t="s">
        <v>158</v>
      </c>
      <c r="D54" s="16">
        <v>1988</v>
      </c>
      <c r="E54" s="17" t="s">
        <v>52</v>
      </c>
      <c r="F54" s="18">
        <v>19</v>
      </c>
      <c r="G54" s="17" t="s">
        <v>71</v>
      </c>
      <c r="H54" s="17" t="s">
        <v>32</v>
      </c>
      <c r="I54" s="17" t="s">
        <v>118</v>
      </c>
      <c r="J54" s="19">
        <v>43.36</v>
      </c>
      <c r="K54" s="23"/>
      <c r="L54" s="37"/>
      <c r="M54" s="23"/>
      <c r="N54" s="23"/>
      <c r="O54" s="23"/>
      <c r="P54" s="23"/>
    </row>
    <row r="55" spans="1:16" ht="12.75">
      <c r="A55" s="15" t="s">
        <v>159</v>
      </c>
      <c r="B55" s="16" t="s">
        <v>160</v>
      </c>
      <c r="C55" s="16" t="s">
        <v>66</v>
      </c>
      <c r="D55" s="16">
        <v>1992</v>
      </c>
      <c r="E55" s="17">
        <v>1</v>
      </c>
      <c r="F55" s="18">
        <v>19</v>
      </c>
      <c r="G55" s="17" t="s">
        <v>71</v>
      </c>
      <c r="H55" s="17" t="s">
        <v>134</v>
      </c>
      <c r="I55" s="17" t="s">
        <v>135</v>
      </c>
      <c r="J55" s="19">
        <v>45.12</v>
      </c>
      <c r="K55" s="23"/>
      <c r="L55" s="37"/>
      <c r="M55" s="23"/>
      <c r="N55" s="23"/>
      <c r="O55" s="23"/>
      <c r="P55" s="23"/>
    </row>
    <row r="56" spans="1:16" ht="12.75">
      <c r="A56" s="15" t="s">
        <v>161</v>
      </c>
      <c r="B56" s="16" t="s">
        <v>162</v>
      </c>
      <c r="C56" s="16" t="s">
        <v>99</v>
      </c>
      <c r="D56" s="16">
        <v>1990</v>
      </c>
      <c r="E56" s="17" t="s">
        <v>60</v>
      </c>
      <c r="F56" s="18">
        <v>14</v>
      </c>
      <c r="G56" s="17" t="s">
        <v>163</v>
      </c>
      <c r="H56" s="17" t="s">
        <v>75</v>
      </c>
      <c r="I56" s="17" t="s">
        <v>100</v>
      </c>
      <c r="J56" s="19">
        <v>45.32</v>
      </c>
      <c r="K56" s="23"/>
      <c r="L56" s="37"/>
      <c r="M56" s="23"/>
      <c r="N56" s="23"/>
      <c r="O56" s="23"/>
      <c r="P56" s="23"/>
    </row>
    <row r="57" spans="1:16" ht="12.75">
      <c r="A57" s="15" t="s">
        <v>91</v>
      </c>
      <c r="B57" s="16" t="s">
        <v>164</v>
      </c>
      <c r="C57" s="16" t="s">
        <v>165</v>
      </c>
      <c r="D57" s="16">
        <v>1990</v>
      </c>
      <c r="E57" s="17" t="s">
        <v>52</v>
      </c>
      <c r="F57" s="18" t="s">
        <v>383</v>
      </c>
      <c r="G57" s="17" t="s">
        <v>63</v>
      </c>
      <c r="H57" s="17" t="s">
        <v>46</v>
      </c>
      <c r="I57" s="17" t="s">
        <v>166</v>
      </c>
      <c r="J57" s="19">
        <v>46.45</v>
      </c>
      <c r="K57" s="23"/>
      <c r="L57" s="37"/>
      <c r="M57" s="23"/>
      <c r="N57" s="23"/>
      <c r="O57" s="23"/>
      <c r="P57" s="23"/>
    </row>
    <row r="58" spans="1:16" ht="12.75">
      <c r="A58" s="15" t="s">
        <v>167</v>
      </c>
      <c r="B58" s="16" t="s">
        <v>168</v>
      </c>
      <c r="C58" s="16" t="s">
        <v>30</v>
      </c>
      <c r="D58" s="16">
        <v>1986</v>
      </c>
      <c r="E58" s="17">
        <v>1</v>
      </c>
      <c r="F58" s="18" t="s">
        <v>186</v>
      </c>
      <c r="G58" s="17" t="s">
        <v>142</v>
      </c>
      <c r="H58" s="17" t="s">
        <v>32</v>
      </c>
      <c r="I58" s="17" t="s">
        <v>118</v>
      </c>
      <c r="J58" s="19">
        <v>47.27</v>
      </c>
      <c r="K58" s="23"/>
      <c r="L58" s="37"/>
      <c r="M58" s="23"/>
      <c r="N58" s="23"/>
      <c r="O58" s="23"/>
      <c r="P58" s="23"/>
    </row>
    <row r="59" spans="1:16" ht="12.75">
      <c r="A59" s="15" t="s">
        <v>169</v>
      </c>
      <c r="B59" s="16" t="s">
        <v>170</v>
      </c>
      <c r="C59" s="16" t="s">
        <v>66</v>
      </c>
      <c r="D59" s="16">
        <v>1986</v>
      </c>
      <c r="E59" s="17">
        <v>1</v>
      </c>
      <c r="F59" s="18">
        <v>13</v>
      </c>
      <c r="G59" s="17" t="s">
        <v>171</v>
      </c>
      <c r="H59" s="17">
        <v>25</v>
      </c>
      <c r="I59" s="17" t="s">
        <v>100</v>
      </c>
      <c r="J59" s="19">
        <v>47.51</v>
      </c>
      <c r="K59" s="23"/>
      <c r="L59" s="37"/>
      <c r="M59" s="23"/>
      <c r="N59" s="23"/>
      <c r="O59" s="23"/>
      <c r="P59" s="23"/>
    </row>
    <row r="60" spans="1:16" ht="12.75">
      <c r="A60" s="15" t="s">
        <v>96</v>
      </c>
      <c r="B60" s="16" t="s">
        <v>172</v>
      </c>
      <c r="C60" s="16" t="s">
        <v>99</v>
      </c>
      <c r="D60" s="16">
        <v>1985</v>
      </c>
      <c r="E60" s="17" t="s">
        <v>23</v>
      </c>
      <c r="F60" s="18">
        <v>18</v>
      </c>
      <c r="G60" s="17" t="s">
        <v>144</v>
      </c>
      <c r="H60" s="17" t="s">
        <v>32</v>
      </c>
      <c r="I60" s="17" t="s">
        <v>118</v>
      </c>
      <c r="J60" s="19">
        <v>48.13</v>
      </c>
      <c r="K60" s="23"/>
      <c r="L60" s="37"/>
      <c r="M60" s="23"/>
      <c r="N60" s="23"/>
      <c r="O60" s="23"/>
      <c r="P60" s="23"/>
    </row>
    <row r="61" spans="1:16" ht="12.75">
      <c r="A61" s="15" t="s">
        <v>173</v>
      </c>
      <c r="B61" s="16" t="s">
        <v>174</v>
      </c>
      <c r="C61" s="16" t="s">
        <v>66</v>
      </c>
      <c r="D61" s="16">
        <v>1988</v>
      </c>
      <c r="E61" s="17" t="s">
        <v>52</v>
      </c>
      <c r="F61" s="18">
        <v>16</v>
      </c>
      <c r="G61" s="17" t="s">
        <v>175</v>
      </c>
      <c r="H61" s="17">
        <v>22</v>
      </c>
      <c r="I61" s="17" t="s">
        <v>91</v>
      </c>
      <c r="J61" s="19">
        <v>48.22</v>
      </c>
      <c r="K61" s="23"/>
      <c r="L61" s="37"/>
      <c r="M61" s="23"/>
      <c r="N61" s="23"/>
      <c r="O61" s="23"/>
      <c r="P61" s="23"/>
    </row>
    <row r="62" spans="1:16" ht="12.75">
      <c r="A62" s="15" t="s">
        <v>176</v>
      </c>
      <c r="B62" s="16" t="s">
        <v>177</v>
      </c>
      <c r="C62" s="16" t="s">
        <v>178</v>
      </c>
      <c r="D62" s="16">
        <v>1985</v>
      </c>
      <c r="E62" s="17" t="s">
        <v>52</v>
      </c>
      <c r="F62" s="18">
        <v>13</v>
      </c>
      <c r="G62" s="17" t="s">
        <v>171</v>
      </c>
      <c r="H62" s="17" t="s">
        <v>123</v>
      </c>
      <c r="I62" s="17" t="s">
        <v>124</v>
      </c>
      <c r="J62" s="19">
        <v>49.7</v>
      </c>
      <c r="K62" s="23"/>
      <c r="L62" s="37"/>
      <c r="M62" s="23"/>
      <c r="N62" s="23"/>
      <c r="O62" s="23"/>
      <c r="P62" s="23"/>
    </row>
    <row r="63" spans="1:16" ht="12.75">
      <c r="A63" s="15" t="s">
        <v>179</v>
      </c>
      <c r="B63" s="16" t="s">
        <v>180</v>
      </c>
      <c r="C63" s="16" t="s">
        <v>45</v>
      </c>
      <c r="D63" s="16">
        <v>1991</v>
      </c>
      <c r="E63" s="17" t="s">
        <v>52</v>
      </c>
      <c r="F63" s="18" t="s">
        <v>289</v>
      </c>
      <c r="G63" s="17" t="s">
        <v>120</v>
      </c>
      <c r="H63" s="17" t="s">
        <v>75</v>
      </c>
      <c r="I63" s="17" t="s">
        <v>100</v>
      </c>
      <c r="J63" s="19">
        <v>49.79</v>
      </c>
      <c r="K63" s="23"/>
      <c r="L63" s="37"/>
      <c r="M63" s="23"/>
      <c r="N63" s="23"/>
      <c r="O63" s="23"/>
      <c r="P63" s="23"/>
    </row>
    <row r="64" spans="1:16" ht="12.75">
      <c r="A64" s="15" t="s">
        <v>181</v>
      </c>
      <c r="B64" s="16" t="s">
        <v>182</v>
      </c>
      <c r="C64" s="16" t="s">
        <v>87</v>
      </c>
      <c r="D64" s="16">
        <v>1986</v>
      </c>
      <c r="E64" s="17" t="s">
        <v>41</v>
      </c>
      <c r="F64" s="18">
        <v>14</v>
      </c>
      <c r="G64" s="17" t="s">
        <v>163</v>
      </c>
      <c r="H64" s="17" t="s">
        <v>183</v>
      </c>
      <c r="I64" s="17" t="s">
        <v>156</v>
      </c>
      <c r="J64" s="19">
        <v>51.07</v>
      </c>
      <c r="K64" s="23"/>
      <c r="L64" s="37"/>
      <c r="M64" s="23"/>
      <c r="N64" s="23"/>
      <c r="O64" s="23"/>
      <c r="P64" s="23"/>
    </row>
    <row r="65" spans="1:16" ht="12.75">
      <c r="A65" s="15" t="s">
        <v>184</v>
      </c>
      <c r="B65" s="16" t="s">
        <v>185</v>
      </c>
      <c r="C65" s="16" t="s">
        <v>107</v>
      </c>
      <c r="D65" s="16">
        <v>1994</v>
      </c>
      <c r="E65" s="17">
        <v>1</v>
      </c>
      <c r="F65" s="18">
        <v>19</v>
      </c>
      <c r="G65" s="17" t="s">
        <v>71</v>
      </c>
      <c r="H65" s="17" t="s">
        <v>186</v>
      </c>
      <c r="I65" s="17" t="s">
        <v>187</v>
      </c>
      <c r="J65" s="19">
        <v>51.21</v>
      </c>
      <c r="K65" s="23"/>
      <c r="L65" s="37"/>
      <c r="M65" s="23"/>
      <c r="N65" s="23"/>
      <c r="O65" s="23"/>
      <c r="P65" s="23"/>
    </row>
    <row r="66" spans="1:16" ht="12.75">
      <c r="A66" s="15" t="s">
        <v>135</v>
      </c>
      <c r="B66" s="16" t="s">
        <v>188</v>
      </c>
      <c r="C66" s="16" t="s">
        <v>189</v>
      </c>
      <c r="D66" s="16">
        <v>1985</v>
      </c>
      <c r="E66" s="17" t="s">
        <v>52</v>
      </c>
      <c r="F66" s="18">
        <v>15</v>
      </c>
      <c r="G66" s="17" t="s">
        <v>190</v>
      </c>
      <c r="H66" s="17" t="s">
        <v>134</v>
      </c>
      <c r="I66" s="17" t="s">
        <v>135</v>
      </c>
      <c r="J66" s="19">
        <v>53.49</v>
      </c>
      <c r="K66" s="23"/>
      <c r="L66" s="37"/>
      <c r="M66" s="23"/>
      <c r="N66" s="23"/>
      <c r="O66" s="23"/>
      <c r="P66" s="23"/>
    </row>
    <row r="67" spans="1:16" ht="12.75">
      <c r="A67" s="15" t="s">
        <v>191</v>
      </c>
      <c r="B67" s="16" t="s">
        <v>192</v>
      </c>
      <c r="C67" s="16" t="s">
        <v>178</v>
      </c>
      <c r="D67" s="16">
        <v>1976</v>
      </c>
      <c r="E67" s="17" t="s">
        <v>60</v>
      </c>
      <c r="F67" s="18" t="s">
        <v>289</v>
      </c>
      <c r="G67" s="17" t="s">
        <v>120</v>
      </c>
      <c r="H67" s="17" t="s">
        <v>81</v>
      </c>
      <c r="I67" s="17" t="s">
        <v>147</v>
      </c>
      <c r="J67" s="19">
        <v>54.91</v>
      </c>
      <c r="K67" s="23"/>
      <c r="L67" s="37"/>
      <c r="M67" s="23"/>
      <c r="N67" s="23"/>
      <c r="O67" s="23"/>
      <c r="P67" s="23"/>
    </row>
    <row r="68" spans="1:16" ht="12.75">
      <c r="A68" s="15" t="s">
        <v>171</v>
      </c>
      <c r="B68" s="16" t="s">
        <v>193</v>
      </c>
      <c r="C68" s="16" t="s">
        <v>87</v>
      </c>
      <c r="D68" s="16">
        <v>1990</v>
      </c>
      <c r="E68" s="17" t="s">
        <v>52</v>
      </c>
      <c r="F68" s="18" t="s">
        <v>289</v>
      </c>
      <c r="G68" s="17" t="s">
        <v>120</v>
      </c>
      <c r="H68" s="17" t="s">
        <v>183</v>
      </c>
      <c r="I68" s="17" t="s">
        <v>156</v>
      </c>
      <c r="J68" s="19">
        <v>56.12</v>
      </c>
      <c r="K68" s="23"/>
      <c r="L68" s="37"/>
      <c r="M68" s="23"/>
      <c r="N68" s="23"/>
      <c r="O68" s="23"/>
      <c r="P68" s="23"/>
    </row>
    <row r="69" spans="1:16" ht="12.75">
      <c r="A69" s="15" t="s">
        <v>171</v>
      </c>
      <c r="B69" s="16" t="s">
        <v>194</v>
      </c>
      <c r="C69" s="16" t="s">
        <v>195</v>
      </c>
      <c r="D69" s="16">
        <v>1989</v>
      </c>
      <c r="E69" s="17" t="s">
        <v>52</v>
      </c>
      <c r="F69" s="18" t="s">
        <v>289</v>
      </c>
      <c r="G69" s="17" t="s">
        <v>120</v>
      </c>
      <c r="H69" s="17" t="s">
        <v>183</v>
      </c>
      <c r="I69" s="17" t="s">
        <v>156</v>
      </c>
      <c r="J69" s="19">
        <v>56.12</v>
      </c>
      <c r="K69" s="23"/>
      <c r="L69" s="37"/>
      <c r="M69" s="23"/>
      <c r="N69" s="23"/>
      <c r="O69" s="23"/>
      <c r="P69" s="23"/>
    </row>
    <row r="70" spans="1:16" ht="12.75">
      <c r="A70" s="39" t="s">
        <v>196</v>
      </c>
      <c r="B70" s="40" t="s">
        <v>197</v>
      </c>
      <c r="C70" s="40" t="s">
        <v>198</v>
      </c>
      <c r="D70" s="40">
        <v>1989</v>
      </c>
      <c r="E70" s="41" t="s">
        <v>52</v>
      </c>
      <c r="F70" s="42">
        <v>16</v>
      </c>
      <c r="G70" s="41" t="s">
        <v>175</v>
      </c>
      <c r="H70" s="41" t="s">
        <v>42</v>
      </c>
      <c r="I70" s="41" t="s">
        <v>199</v>
      </c>
      <c r="J70" s="43">
        <v>57.26</v>
      </c>
      <c r="K70" s="23"/>
      <c r="L70" s="37"/>
      <c r="M70" s="23"/>
      <c r="N70" s="23"/>
      <c r="O70" s="23"/>
      <c r="P70" s="23"/>
    </row>
    <row r="71" spans="1:16" ht="12.75">
      <c r="A71" s="15" t="s">
        <v>200</v>
      </c>
      <c r="B71" s="16" t="s">
        <v>201</v>
      </c>
      <c r="C71" s="16" t="s">
        <v>45</v>
      </c>
      <c r="D71" s="16">
        <v>1993</v>
      </c>
      <c r="E71" s="17" t="s">
        <v>52</v>
      </c>
      <c r="F71" s="18" t="s">
        <v>304</v>
      </c>
      <c r="G71" s="17" t="s">
        <v>167</v>
      </c>
      <c r="H71" s="17" t="s">
        <v>37</v>
      </c>
      <c r="I71" s="17" t="s">
        <v>155</v>
      </c>
      <c r="J71" s="19">
        <v>57.35</v>
      </c>
      <c r="K71" s="23"/>
      <c r="L71" s="37"/>
      <c r="M71" s="23"/>
      <c r="N71" s="23"/>
      <c r="O71" s="23"/>
      <c r="P71" s="23"/>
    </row>
    <row r="72" spans="1:16" ht="12.75">
      <c r="A72" s="15" t="s">
        <v>202</v>
      </c>
      <c r="B72" s="16" t="s">
        <v>203</v>
      </c>
      <c r="C72" s="16" t="s">
        <v>40</v>
      </c>
      <c r="D72" s="16">
        <v>1986</v>
      </c>
      <c r="E72" s="17" t="s">
        <v>52</v>
      </c>
      <c r="F72" s="18" t="s">
        <v>304</v>
      </c>
      <c r="G72" s="17" t="s">
        <v>167</v>
      </c>
      <c r="H72" s="17">
        <v>19</v>
      </c>
      <c r="I72" s="17" t="s">
        <v>204</v>
      </c>
      <c r="J72" s="19">
        <v>58.02</v>
      </c>
      <c r="K72" s="23"/>
      <c r="L72" s="37"/>
      <c r="M72" s="23"/>
      <c r="N72" s="23"/>
      <c r="O72" s="23"/>
      <c r="P72" s="23"/>
    </row>
    <row r="73" spans="1:10" ht="12.75">
      <c r="A73" s="15" t="s">
        <v>204</v>
      </c>
      <c r="B73" s="16" t="s">
        <v>205</v>
      </c>
      <c r="C73" s="16" t="s">
        <v>66</v>
      </c>
      <c r="D73" s="16">
        <v>1993</v>
      </c>
      <c r="E73" s="17" t="s">
        <v>52</v>
      </c>
      <c r="F73" s="18" t="s">
        <v>304</v>
      </c>
      <c r="G73" s="17" t="s">
        <v>167</v>
      </c>
      <c r="H73" s="17" t="s">
        <v>42</v>
      </c>
      <c r="I73" s="17" t="s">
        <v>199</v>
      </c>
      <c r="J73" s="19">
        <v>59.96</v>
      </c>
    </row>
    <row r="74" spans="1:10" ht="12.75">
      <c r="A74" s="15" t="s">
        <v>120</v>
      </c>
      <c r="B74" s="16" t="s">
        <v>206</v>
      </c>
      <c r="C74" s="16" t="s">
        <v>30</v>
      </c>
      <c r="D74" s="16">
        <v>1988</v>
      </c>
      <c r="E74" s="17">
        <v>1</v>
      </c>
      <c r="F74" s="18">
        <v>12</v>
      </c>
      <c r="G74" s="17" t="s">
        <v>127</v>
      </c>
      <c r="H74" s="17" t="s">
        <v>88</v>
      </c>
      <c r="I74" s="17" t="s">
        <v>91</v>
      </c>
      <c r="J74" s="19">
        <v>61.03</v>
      </c>
    </row>
    <row r="75" spans="1:10" ht="12.75">
      <c r="A75" s="15" t="s">
        <v>207</v>
      </c>
      <c r="B75" s="16" t="s">
        <v>208</v>
      </c>
      <c r="C75" s="16" t="s">
        <v>45</v>
      </c>
      <c r="D75" s="16">
        <v>1984</v>
      </c>
      <c r="E75" s="17" t="s">
        <v>52</v>
      </c>
      <c r="F75" s="18">
        <v>15</v>
      </c>
      <c r="G75" s="17" t="s">
        <v>190</v>
      </c>
      <c r="H75" s="17">
        <v>18</v>
      </c>
      <c r="I75" s="17" t="s">
        <v>209</v>
      </c>
      <c r="J75" s="19">
        <v>61.9</v>
      </c>
    </row>
    <row r="76" spans="1:10" ht="12.75">
      <c r="A76" s="15" t="s">
        <v>210</v>
      </c>
      <c r="B76" s="16" t="s">
        <v>211</v>
      </c>
      <c r="C76" s="16" t="s">
        <v>40</v>
      </c>
      <c r="D76" s="16">
        <v>1995</v>
      </c>
      <c r="E76" s="17" t="s">
        <v>52</v>
      </c>
      <c r="F76" s="18">
        <v>12</v>
      </c>
      <c r="G76" s="17" t="s">
        <v>127</v>
      </c>
      <c r="H76" s="17" t="s">
        <v>32</v>
      </c>
      <c r="I76" s="17" t="s">
        <v>118</v>
      </c>
      <c r="J76" s="19">
        <v>63.72</v>
      </c>
    </row>
    <row r="77" spans="1:10" ht="12.75">
      <c r="A77" s="15" t="s">
        <v>212</v>
      </c>
      <c r="B77" s="16" t="s">
        <v>213</v>
      </c>
      <c r="C77" s="16" t="s">
        <v>107</v>
      </c>
      <c r="D77" s="16">
        <v>1980</v>
      </c>
      <c r="E77" s="17" t="s">
        <v>52</v>
      </c>
      <c r="F77" s="18" t="s">
        <v>289</v>
      </c>
      <c r="G77" s="17" t="s">
        <v>120</v>
      </c>
      <c r="H77" s="17">
        <v>20</v>
      </c>
      <c r="I77" s="17" t="s">
        <v>196</v>
      </c>
      <c r="J77" s="19">
        <v>64.97</v>
      </c>
    </row>
    <row r="78" spans="1:10" ht="12.75">
      <c r="A78" s="15" t="s">
        <v>214</v>
      </c>
      <c r="B78" s="16" t="s">
        <v>215</v>
      </c>
      <c r="C78" s="16" t="s">
        <v>66</v>
      </c>
      <c r="D78" s="16">
        <v>1992</v>
      </c>
      <c r="E78" s="17" t="s">
        <v>52</v>
      </c>
      <c r="F78" s="18">
        <v>14</v>
      </c>
      <c r="G78" s="17" t="s">
        <v>163</v>
      </c>
      <c r="H78" s="17" t="s">
        <v>79</v>
      </c>
      <c r="I78" s="17" t="s">
        <v>209</v>
      </c>
      <c r="J78" s="19">
        <v>66.22</v>
      </c>
    </row>
    <row r="79" spans="1:10" ht="12.75">
      <c r="A79" s="15" t="s">
        <v>216</v>
      </c>
      <c r="B79" s="16" t="s">
        <v>217</v>
      </c>
      <c r="C79" s="16" t="s">
        <v>102</v>
      </c>
      <c r="D79" s="16">
        <v>1986</v>
      </c>
      <c r="E79" s="17" t="s">
        <v>52</v>
      </c>
      <c r="F79" s="18">
        <v>14</v>
      </c>
      <c r="G79" s="17" t="s">
        <v>163</v>
      </c>
      <c r="H79" s="17">
        <v>17</v>
      </c>
      <c r="I79" s="17" t="s">
        <v>218</v>
      </c>
      <c r="J79" s="19">
        <v>69.29</v>
      </c>
    </row>
    <row r="80" spans="1:10" ht="12.75">
      <c r="A80" s="15" t="s">
        <v>219</v>
      </c>
      <c r="B80" s="16" t="s">
        <v>220</v>
      </c>
      <c r="C80" s="16" t="s">
        <v>45</v>
      </c>
      <c r="D80" s="16">
        <v>1990</v>
      </c>
      <c r="E80" s="17" t="s">
        <v>52</v>
      </c>
      <c r="F80" s="18" t="s">
        <v>289</v>
      </c>
      <c r="G80" s="17" t="s">
        <v>120</v>
      </c>
      <c r="H80" s="17" t="s">
        <v>186</v>
      </c>
      <c r="I80" s="17" t="s">
        <v>187</v>
      </c>
      <c r="J80" s="19">
        <v>71.36</v>
      </c>
    </row>
    <row r="81" spans="1:10" ht="12.75">
      <c r="A81" s="15" t="s">
        <v>221</v>
      </c>
      <c r="B81" s="16" t="s">
        <v>222</v>
      </c>
      <c r="C81" s="16" t="s">
        <v>99</v>
      </c>
      <c r="D81" s="16">
        <v>1984</v>
      </c>
      <c r="E81" s="17" t="s">
        <v>23</v>
      </c>
      <c r="F81" s="18">
        <v>13</v>
      </c>
      <c r="G81" s="17" t="s">
        <v>171</v>
      </c>
      <c r="H81" s="17">
        <v>17</v>
      </c>
      <c r="I81" s="17" t="s">
        <v>218</v>
      </c>
      <c r="J81" s="19">
        <v>72.64</v>
      </c>
    </row>
    <row r="82" spans="1:10" ht="12.75">
      <c r="A82" s="15" t="s">
        <v>223</v>
      </c>
      <c r="B82" s="16" t="s">
        <v>224</v>
      </c>
      <c r="C82" s="16" t="s">
        <v>165</v>
      </c>
      <c r="D82" s="16">
        <v>1982</v>
      </c>
      <c r="E82" s="17">
        <v>1</v>
      </c>
      <c r="F82" s="18" t="s">
        <v>115</v>
      </c>
      <c r="G82" s="17" t="s">
        <v>184</v>
      </c>
      <c r="H82" s="17" t="s">
        <v>225</v>
      </c>
      <c r="I82" s="17" t="s">
        <v>226</v>
      </c>
      <c r="J82" s="19">
        <v>73.05</v>
      </c>
    </row>
    <row r="83" spans="1:10" ht="12.75">
      <c r="A83" s="15" t="s">
        <v>187</v>
      </c>
      <c r="B83" s="16" t="s">
        <v>227</v>
      </c>
      <c r="C83" s="16" t="s">
        <v>195</v>
      </c>
      <c r="D83" s="16">
        <v>1987</v>
      </c>
      <c r="E83" s="17">
        <v>1</v>
      </c>
      <c r="F83" s="18">
        <v>13</v>
      </c>
      <c r="G83" s="17" t="s">
        <v>171</v>
      </c>
      <c r="H83" s="17" t="s">
        <v>97</v>
      </c>
      <c r="I83" s="17" t="s">
        <v>228</v>
      </c>
      <c r="J83" s="19">
        <v>73.47</v>
      </c>
    </row>
    <row r="84" spans="1:10" ht="12.75">
      <c r="A84" s="15" t="s">
        <v>229</v>
      </c>
      <c r="B84" s="16" t="s">
        <v>230</v>
      </c>
      <c r="C84" s="16" t="s">
        <v>40</v>
      </c>
      <c r="D84" s="16">
        <v>1992</v>
      </c>
      <c r="E84" s="17" t="s">
        <v>23</v>
      </c>
      <c r="F84" s="18">
        <v>11</v>
      </c>
      <c r="G84" s="17" t="s">
        <v>231</v>
      </c>
      <c r="H84" s="17" t="s">
        <v>89</v>
      </c>
      <c r="I84" s="17" t="s">
        <v>138</v>
      </c>
      <c r="J84" s="19">
        <v>74.19</v>
      </c>
    </row>
    <row r="85" spans="1:10" ht="12.75">
      <c r="A85" s="15" t="s">
        <v>232</v>
      </c>
      <c r="B85" s="16" t="s">
        <v>233</v>
      </c>
      <c r="C85" s="16" t="s">
        <v>234</v>
      </c>
      <c r="D85" s="16">
        <v>1985</v>
      </c>
      <c r="E85" s="17" t="s">
        <v>52</v>
      </c>
      <c r="F85" s="18" t="s">
        <v>273</v>
      </c>
      <c r="G85" s="17" t="s">
        <v>131</v>
      </c>
      <c r="H85" s="17" t="s">
        <v>42</v>
      </c>
      <c r="I85" s="17" t="s">
        <v>199</v>
      </c>
      <c r="J85" s="19">
        <v>75.33</v>
      </c>
    </row>
    <row r="86" spans="1:10" ht="12.75">
      <c r="A86" s="15" t="s">
        <v>209</v>
      </c>
      <c r="B86" s="16" t="s">
        <v>235</v>
      </c>
      <c r="C86" s="16" t="s">
        <v>58</v>
      </c>
      <c r="D86" s="16">
        <v>1987</v>
      </c>
      <c r="E86" s="17" t="s">
        <v>52</v>
      </c>
      <c r="F86" s="18" t="s">
        <v>276</v>
      </c>
      <c r="G86" s="17" t="s">
        <v>236</v>
      </c>
      <c r="H86" s="17" t="s">
        <v>42</v>
      </c>
      <c r="I86" s="17" t="s">
        <v>199</v>
      </c>
      <c r="J86" s="19">
        <v>77.87</v>
      </c>
    </row>
    <row r="87" spans="1:10" ht="12.75">
      <c r="A87" s="15" t="s">
        <v>209</v>
      </c>
      <c r="B87" s="16" t="s">
        <v>237</v>
      </c>
      <c r="C87" s="16" t="s">
        <v>238</v>
      </c>
      <c r="D87" s="16">
        <v>1981</v>
      </c>
      <c r="E87" s="17" t="s">
        <v>52</v>
      </c>
      <c r="F87" s="18" t="s">
        <v>276</v>
      </c>
      <c r="G87" s="17" t="s">
        <v>236</v>
      </c>
      <c r="H87" s="17" t="s">
        <v>42</v>
      </c>
      <c r="I87" s="17" t="s">
        <v>199</v>
      </c>
      <c r="J87" s="19">
        <v>77.87</v>
      </c>
    </row>
    <row r="88" spans="1:10" ht="12.75">
      <c r="A88" s="15" t="s">
        <v>239</v>
      </c>
      <c r="B88" s="16" t="s">
        <v>240</v>
      </c>
      <c r="C88" s="16" t="s">
        <v>30</v>
      </c>
      <c r="D88" s="16">
        <v>1988</v>
      </c>
      <c r="E88" s="17">
        <v>1</v>
      </c>
      <c r="F88" s="18" t="s">
        <v>273</v>
      </c>
      <c r="G88" s="17" t="s">
        <v>131</v>
      </c>
      <c r="H88" s="17">
        <v>18</v>
      </c>
      <c r="I88" s="17" t="s">
        <v>209</v>
      </c>
      <c r="J88" s="19">
        <v>79.75</v>
      </c>
    </row>
    <row r="89" spans="1:10" ht="12.75">
      <c r="A89" s="15" t="s">
        <v>241</v>
      </c>
      <c r="B89" s="16" t="s">
        <v>242</v>
      </c>
      <c r="C89" s="16" t="s">
        <v>234</v>
      </c>
      <c r="D89" s="16">
        <v>1992</v>
      </c>
      <c r="E89" s="17">
        <v>1</v>
      </c>
      <c r="F89" s="18">
        <v>13</v>
      </c>
      <c r="G89" s="17" t="s">
        <v>171</v>
      </c>
      <c r="H89" s="17" t="s">
        <v>243</v>
      </c>
      <c r="I89" s="17" t="s">
        <v>244</v>
      </c>
      <c r="J89" s="19">
        <v>80.41</v>
      </c>
    </row>
    <row r="90" spans="1:10" ht="12.75">
      <c r="A90" s="15" t="s">
        <v>166</v>
      </c>
      <c r="B90" s="16" t="s">
        <v>245</v>
      </c>
      <c r="C90" s="16" t="s">
        <v>238</v>
      </c>
      <c r="D90" s="16">
        <v>1988</v>
      </c>
      <c r="E90" s="17" t="s">
        <v>52</v>
      </c>
      <c r="F90" s="18" t="s">
        <v>49</v>
      </c>
      <c r="G90" s="17" t="s">
        <v>141</v>
      </c>
      <c r="H90" s="17" t="s">
        <v>42</v>
      </c>
      <c r="I90" s="17" t="s">
        <v>199</v>
      </c>
      <c r="J90" s="19">
        <v>80.97</v>
      </c>
    </row>
    <row r="91" spans="1:10" ht="12.75">
      <c r="A91" s="15" t="s">
        <v>246</v>
      </c>
      <c r="B91" s="16" t="s">
        <v>247</v>
      </c>
      <c r="C91" s="16" t="s">
        <v>248</v>
      </c>
      <c r="D91" s="16">
        <v>1986</v>
      </c>
      <c r="E91" s="17">
        <v>1</v>
      </c>
      <c r="F91" s="18">
        <v>12</v>
      </c>
      <c r="G91" s="17" t="s">
        <v>127</v>
      </c>
      <c r="H91" s="17" t="s">
        <v>97</v>
      </c>
      <c r="I91" s="17" t="s">
        <v>228</v>
      </c>
      <c r="J91" s="19">
        <v>81.2</v>
      </c>
    </row>
    <row r="92" spans="1:10" ht="12.75">
      <c r="A92" s="15" t="s">
        <v>249</v>
      </c>
      <c r="B92" s="16" t="s">
        <v>250</v>
      </c>
      <c r="C92" s="16" t="s">
        <v>251</v>
      </c>
      <c r="D92" s="16">
        <v>1991</v>
      </c>
      <c r="E92" s="17" t="s">
        <v>52</v>
      </c>
      <c r="F92" s="18" t="s">
        <v>273</v>
      </c>
      <c r="G92" s="17" t="s">
        <v>131</v>
      </c>
      <c r="H92" s="17" t="s">
        <v>46</v>
      </c>
      <c r="I92" s="17" t="s">
        <v>166</v>
      </c>
      <c r="J92" s="19">
        <v>81.74</v>
      </c>
    </row>
    <row r="93" spans="1:10" ht="12.75">
      <c r="A93" s="15" t="s">
        <v>236</v>
      </c>
      <c r="B93" s="16" t="s">
        <v>252</v>
      </c>
      <c r="C93" s="16" t="s">
        <v>45</v>
      </c>
      <c r="D93" s="16">
        <v>1994</v>
      </c>
      <c r="E93" s="17" t="s">
        <v>52</v>
      </c>
      <c r="F93" s="18">
        <v>10</v>
      </c>
      <c r="G93" s="17" t="s">
        <v>253</v>
      </c>
      <c r="H93" s="17" t="s">
        <v>42</v>
      </c>
      <c r="I93" s="17" t="s">
        <v>199</v>
      </c>
      <c r="J93" s="19">
        <v>83.75</v>
      </c>
    </row>
    <row r="94" spans="1:10" ht="12.75">
      <c r="A94" s="15" t="s">
        <v>236</v>
      </c>
      <c r="B94" s="16" t="s">
        <v>254</v>
      </c>
      <c r="C94" s="16" t="s">
        <v>99</v>
      </c>
      <c r="D94" s="16">
        <v>1968</v>
      </c>
      <c r="E94" s="17" t="s">
        <v>23</v>
      </c>
      <c r="F94" s="18">
        <v>10</v>
      </c>
      <c r="G94" s="17" t="s">
        <v>253</v>
      </c>
      <c r="H94" s="17" t="s">
        <v>42</v>
      </c>
      <c r="I94" s="17" t="s">
        <v>199</v>
      </c>
      <c r="J94" s="19">
        <v>83.75</v>
      </c>
    </row>
    <row r="95" spans="1:10" ht="12.75">
      <c r="A95" s="15" t="s">
        <v>255</v>
      </c>
      <c r="B95" s="16" t="s">
        <v>256</v>
      </c>
      <c r="C95" s="16" t="s">
        <v>30</v>
      </c>
      <c r="D95" s="16">
        <v>1991</v>
      </c>
      <c r="E95" s="17" t="s">
        <v>52</v>
      </c>
      <c r="F95" s="18" t="s">
        <v>276</v>
      </c>
      <c r="G95" s="17" t="s">
        <v>236</v>
      </c>
      <c r="H95" s="17" t="s">
        <v>46</v>
      </c>
      <c r="I95" s="17" t="s">
        <v>166</v>
      </c>
      <c r="J95" s="19">
        <v>84.49</v>
      </c>
    </row>
    <row r="96" spans="1:10" ht="12.75">
      <c r="A96" s="15" t="s">
        <v>255</v>
      </c>
      <c r="B96" s="16" t="s">
        <v>257</v>
      </c>
      <c r="C96" s="16" t="s">
        <v>165</v>
      </c>
      <c r="D96" s="16">
        <v>1986</v>
      </c>
      <c r="E96" s="17">
        <v>1</v>
      </c>
      <c r="F96" s="18" t="s">
        <v>276</v>
      </c>
      <c r="G96" s="17" t="s">
        <v>236</v>
      </c>
      <c r="H96" s="17" t="s">
        <v>46</v>
      </c>
      <c r="I96" s="17" t="s">
        <v>166</v>
      </c>
      <c r="J96" s="19">
        <v>84.49</v>
      </c>
    </row>
    <row r="97" spans="1:10" ht="12.75">
      <c r="A97" s="15" t="s">
        <v>258</v>
      </c>
      <c r="B97" s="16" t="s">
        <v>259</v>
      </c>
      <c r="C97" s="16" t="s">
        <v>58</v>
      </c>
      <c r="D97" s="16">
        <v>1991</v>
      </c>
      <c r="E97" s="17" t="s">
        <v>23</v>
      </c>
      <c r="F97" s="18" t="s">
        <v>273</v>
      </c>
      <c r="G97" s="17" t="s">
        <v>131</v>
      </c>
      <c r="H97" s="17">
        <v>16</v>
      </c>
      <c r="I97" s="17" t="s">
        <v>258</v>
      </c>
      <c r="J97" s="19">
        <v>85.12</v>
      </c>
    </row>
    <row r="98" spans="1:10" ht="12.75">
      <c r="A98" s="15" t="s">
        <v>260</v>
      </c>
      <c r="B98" s="16" t="s">
        <v>261</v>
      </c>
      <c r="C98" s="16" t="s">
        <v>55</v>
      </c>
      <c r="D98" s="16">
        <v>1980</v>
      </c>
      <c r="E98" s="17">
        <v>1</v>
      </c>
      <c r="F98" s="18" t="s">
        <v>439</v>
      </c>
      <c r="G98" s="17" t="s">
        <v>262</v>
      </c>
      <c r="H98" s="17" t="s">
        <v>186</v>
      </c>
      <c r="I98" s="17" t="s">
        <v>187</v>
      </c>
      <c r="J98" s="19">
        <v>87.61</v>
      </c>
    </row>
    <row r="99" spans="1:10" ht="12.75">
      <c r="A99" s="15" t="s">
        <v>226</v>
      </c>
      <c r="B99" s="16" t="s">
        <v>263</v>
      </c>
      <c r="C99" s="16" t="s">
        <v>30</v>
      </c>
      <c r="D99" s="16">
        <v>1986</v>
      </c>
      <c r="E99" s="17">
        <v>1</v>
      </c>
      <c r="F99" s="18" t="s">
        <v>273</v>
      </c>
      <c r="G99" s="17" t="s">
        <v>131</v>
      </c>
      <c r="H99" s="17">
        <v>11</v>
      </c>
      <c r="I99" s="17" t="s">
        <v>264</v>
      </c>
      <c r="J99" s="19">
        <v>91.06</v>
      </c>
    </row>
    <row r="100" spans="1:10" ht="12.75">
      <c r="A100" s="15" t="s">
        <v>141</v>
      </c>
      <c r="B100" s="16" t="s">
        <v>265</v>
      </c>
      <c r="C100" s="16" t="s">
        <v>158</v>
      </c>
      <c r="D100" s="16">
        <v>1993</v>
      </c>
      <c r="E100" s="17" t="s">
        <v>52</v>
      </c>
      <c r="F100" s="18" t="s">
        <v>954</v>
      </c>
      <c r="G100" s="17" t="s">
        <v>214</v>
      </c>
      <c r="H100" s="17" t="s">
        <v>266</v>
      </c>
      <c r="I100" s="17" t="s">
        <v>267</v>
      </c>
      <c r="J100" s="19">
        <v>91.14</v>
      </c>
    </row>
    <row r="101" spans="1:10" ht="12.75">
      <c r="A101" s="15" t="s">
        <v>268</v>
      </c>
      <c r="B101" s="16" t="s">
        <v>269</v>
      </c>
      <c r="C101" s="16" t="s">
        <v>66</v>
      </c>
      <c r="D101" s="16">
        <v>1987</v>
      </c>
      <c r="E101" s="17" t="s">
        <v>52</v>
      </c>
      <c r="F101" s="18" t="s">
        <v>444</v>
      </c>
      <c r="G101" s="17" t="s">
        <v>270</v>
      </c>
      <c r="H101" s="17" t="s">
        <v>46</v>
      </c>
      <c r="I101" s="17" t="s">
        <v>166</v>
      </c>
      <c r="J101" s="19">
        <v>92.91</v>
      </c>
    </row>
    <row r="102" spans="1:10" ht="12.75">
      <c r="A102" s="15" t="s">
        <v>271</v>
      </c>
      <c r="B102" s="16" t="s">
        <v>272</v>
      </c>
      <c r="C102" s="16" t="s">
        <v>30</v>
      </c>
      <c r="D102" s="16">
        <v>1988</v>
      </c>
      <c r="E102" s="17" t="s">
        <v>23</v>
      </c>
      <c r="F102" s="18" t="s">
        <v>49</v>
      </c>
      <c r="G102" s="17" t="s">
        <v>141</v>
      </c>
      <c r="H102" s="17" t="s">
        <v>273</v>
      </c>
      <c r="I102" s="17" t="s">
        <v>253</v>
      </c>
      <c r="J102" s="19">
        <v>96.2</v>
      </c>
    </row>
    <row r="103" spans="1:10" ht="12.75">
      <c r="A103" s="15" t="s">
        <v>274</v>
      </c>
      <c r="B103" s="16" t="s">
        <v>275</v>
      </c>
      <c r="C103" s="16" t="s">
        <v>189</v>
      </c>
      <c r="D103" s="16">
        <v>1989</v>
      </c>
      <c r="E103" s="17" t="s">
        <v>52</v>
      </c>
      <c r="F103" s="18" t="s">
        <v>49</v>
      </c>
      <c r="G103" s="17" t="s">
        <v>141</v>
      </c>
      <c r="H103" s="17" t="s">
        <v>276</v>
      </c>
      <c r="I103" s="17" t="s">
        <v>262</v>
      </c>
      <c r="J103" s="19">
        <v>96.92</v>
      </c>
    </row>
    <row r="104" spans="1:10" ht="12.75">
      <c r="A104" s="15" t="s">
        <v>277</v>
      </c>
      <c r="B104" s="16" t="s">
        <v>278</v>
      </c>
      <c r="C104" s="16" t="s">
        <v>30</v>
      </c>
      <c r="D104" s="16">
        <v>1989</v>
      </c>
      <c r="E104" s="17" t="s">
        <v>52</v>
      </c>
      <c r="F104" s="18" t="s">
        <v>243</v>
      </c>
      <c r="G104" s="17" t="s">
        <v>279</v>
      </c>
      <c r="H104" s="17" t="s">
        <v>273</v>
      </c>
      <c r="I104" s="17" t="s">
        <v>253</v>
      </c>
      <c r="J104" s="19">
        <v>98.24</v>
      </c>
    </row>
    <row r="105" spans="1:10" ht="12.75">
      <c r="A105" s="15" t="s">
        <v>280</v>
      </c>
      <c r="B105" s="16" t="s">
        <v>281</v>
      </c>
      <c r="C105" s="16" t="s">
        <v>87</v>
      </c>
      <c r="D105" s="16">
        <v>1993</v>
      </c>
      <c r="E105" s="17" t="s">
        <v>52</v>
      </c>
      <c r="F105" s="18" t="s">
        <v>444</v>
      </c>
      <c r="G105" s="17" t="s">
        <v>270</v>
      </c>
      <c r="H105" s="17" t="s">
        <v>115</v>
      </c>
      <c r="I105" s="17" t="s">
        <v>141</v>
      </c>
      <c r="J105" s="19">
        <v>98.35</v>
      </c>
    </row>
    <row r="106" spans="1:10" ht="12.75">
      <c r="A106" s="15" t="s">
        <v>282</v>
      </c>
      <c r="B106" s="16" t="s">
        <v>283</v>
      </c>
      <c r="C106" s="16" t="s">
        <v>45</v>
      </c>
      <c r="D106" s="16">
        <v>1988</v>
      </c>
      <c r="E106" s="17" t="s">
        <v>52</v>
      </c>
      <c r="F106" s="18" t="s">
        <v>276</v>
      </c>
      <c r="G106" s="17" t="s">
        <v>236</v>
      </c>
      <c r="H106" s="17" t="s">
        <v>284</v>
      </c>
      <c r="I106" s="17" t="s">
        <v>285</v>
      </c>
      <c r="J106" s="19">
        <v>98.8</v>
      </c>
    </row>
    <row r="107" spans="1:10" ht="12.75">
      <c r="A107" s="15" t="s">
        <v>286</v>
      </c>
      <c r="B107" s="16" t="s">
        <v>287</v>
      </c>
      <c r="C107" s="16" t="s">
        <v>234</v>
      </c>
      <c r="D107" s="16">
        <v>1991</v>
      </c>
      <c r="E107" s="17">
        <v>1</v>
      </c>
      <c r="F107" s="18" t="s">
        <v>243</v>
      </c>
      <c r="G107" s="17" t="s">
        <v>279</v>
      </c>
      <c r="H107" s="17">
        <v>11</v>
      </c>
      <c r="I107" s="17" t="s">
        <v>264</v>
      </c>
      <c r="J107" s="19">
        <v>99.95</v>
      </c>
    </row>
    <row r="108" spans="1:10" ht="12.75">
      <c r="A108" s="15" t="s">
        <v>262</v>
      </c>
      <c r="B108" s="16" t="s">
        <v>288</v>
      </c>
      <c r="C108" s="16" t="s">
        <v>158</v>
      </c>
      <c r="D108" s="16">
        <v>1992</v>
      </c>
      <c r="E108" s="17">
        <v>1</v>
      </c>
      <c r="F108" s="18" t="s">
        <v>444</v>
      </c>
      <c r="G108" s="17" t="s">
        <v>270</v>
      </c>
      <c r="H108" s="17" t="s">
        <v>289</v>
      </c>
      <c r="I108" s="17" t="s">
        <v>279</v>
      </c>
      <c r="J108" s="19">
        <v>100.44</v>
      </c>
    </row>
    <row r="109" spans="1:10" ht="12.75">
      <c r="A109" s="15" t="s">
        <v>290</v>
      </c>
      <c r="B109" s="16" t="s">
        <v>291</v>
      </c>
      <c r="C109" s="16" t="s">
        <v>158</v>
      </c>
      <c r="D109" s="16">
        <v>1980</v>
      </c>
      <c r="E109" s="17" t="s">
        <v>52</v>
      </c>
      <c r="F109" s="18">
        <v>9</v>
      </c>
      <c r="G109" s="17" t="s">
        <v>292</v>
      </c>
      <c r="H109" s="17">
        <v>13</v>
      </c>
      <c r="I109" s="17" t="s">
        <v>293</v>
      </c>
      <c r="J109" s="19">
        <v>101.32</v>
      </c>
    </row>
    <row r="110" spans="1:10" ht="12.75">
      <c r="A110" s="15" t="s">
        <v>264</v>
      </c>
      <c r="B110" s="16" t="s">
        <v>294</v>
      </c>
      <c r="C110" s="16" t="s">
        <v>87</v>
      </c>
      <c r="D110" s="16">
        <v>1993</v>
      </c>
      <c r="E110" s="17" t="s">
        <v>52</v>
      </c>
      <c r="F110" s="18">
        <v>11</v>
      </c>
      <c r="G110" s="17" t="s">
        <v>231</v>
      </c>
      <c r="H110" s="17" t="s">
        <v>266</v>
      </c>
      <c r="I110" s="17" t="s">
        <v>267</v>
      </c>
      <c r="J110" s="19">
        <v>102.33</v>
      </c>
    </row>
    <row r="111" spans="1:10" ht="12.75">
      <c r="A111" s="15" t="s">
        <v>270</v>
      </c>
      <c r="B111" s="16" t="s">
        <v>295</v>
      </c>
      <c r="C111" s="16" t="s">
        <v>189</v>
      </c>
      <c r="D111" s="16">
        <v>1993</v>
      </c>
      <c r="E111" s="17" t="s">
        <v>52</v>
      </c>
      <c r="F111" s="18">
        <v>9</v>
      </c>
      <c r="G111" s="17" t="s">
        <v>292</v>
      </c>
      <c r="H111" s="17">
        <v>12</v>
      </c>
      <c r="I111" s="17" t="s">
        <v>280</v>
      </c>
      <c r="J111" s="19">
        <v>102.64</v>
      </c>
    </row>
    <row r="112" spans="1:10" ht="12.75">
      <c r="A112" s="15" t="s">
        <v>296</v>
      </c>
      <c r="B112" s="16" t="s">
        <v>297</v>
      </c>
      <c r="C112" s="16" t="s">
        <v>238</v>
      </c>
      <c r="D112" s="16">
        <v>1987</v>
      </c>
      <c r="E112" s="17" t="s">
        <v>52</v>
      </c>
      <c r="F112" s="18" t="s">
        <v>955</v>
      </c>
      <c r="G112" s="17" t="s">
        <v>298</v>
      </c>
      <c r="H112" s="17">
        <v>13</v>
      </c>
      <c r="I112" s="17" t="s">
        <v>293</v>
      </c>
      <c r="J112" s="19">
        <v>103.19</v>
      </c>
    </row>
    <row r="113" spans="1:10" ht="12.75">
      <c r="A113" s="15" t="s">
        <v>299</v>
      </c>
      <c r="B113" s="16" t="s">
        <v>300</v>
      </c>
      <c r="C113" s="16" t="s">
        <v>66</v>
      </c>
      <c r="D113" s="16">
        <v>1985</v>
      </c>
      <c r="E113" s="17" t="s">
        <v>52</v>
      </c>
      <c r="F113" s="18" t="s">
        <v>444</v>
      </c>
      <c r="G113" s="17" t="s">
        <v>270</v>
      </c>
      <c r="H113" s="17">
        <v>11</v>
      </c>
      <c r="I113" s="17" t="s">
        <v>264</v>
      </c>
      <c r="J113" s="19">
        <v>103.5</v>
      </c>
    </row>
    <row r="114" spans="1:10" ht="12.75">
      <c r="A114" s="15" t="s">
        <v>301</v>
      </c>
      <c r="B114" s="16" t="s">
        <v>302</v>
      </c>
      <c r="C114" s="16" t="s">
        <v>238</v>
      </c>
      <c r="D114" s="16">
        <v>1972</v>
      </c>
      <c r="E114" s="17">
        <v>1</v>
      </c>
      <c r="F114" s="18">
        <v>8</v>
      </c>
      <c r="G114" s="17" t="s">
        <v>303</v>
      </c>
      <c r="H114" s="17" t="s">
        <v>304</v>
      </c>
      <c r="I114" s="17" t="s">
        <v>260</v>
      </c>
      <c r="J114" s="19">
        <v>104.28</v>
      </c>
    </row>
    <row r="115" spans="1:10" ht="12.75">
      <c r="A115" s="15" t="s">
        <v>305</v>
      </c>
      <c r="B115" s="16" t="s">
        <v>306</v>
      </c>
      <c r="C115" s="16" t="s">
        <v>158</v>
      </c>
      <c r="D115" s="16">
        <v>1991</v>
      </c>
      <c r="E115" s="17">
        <v>1</v>
      </c>
      <c r="F115" s="18">
        <v>8</v>
      </c>
      <c r="G115" s="17" t="s">
        <v>303</v>
      </c>
      <c r="H115" s="17" t="s">
        <v>307</v>
      </c>
      <c r="I115" s="17" t="s">
        <v>308</v>
      </c>
      <c r="J115" s="19">
        <v>105.99</v>
      </c>
    </row>
    <row r="116" spans="1:10" ht="12.75">
      <c r="A116" s="15" t="s">
        <v>309</v>
      </c>
      <c r="B116" s="16" t="s">
        <v>310</v>
      </c>
      <c r="C116" s="16" t="s">
        <v>30</v>
      </c>
      <c r="D116" s="16">
        <v>1987</v>
      </c>
      <c r="E116" s="17" t="s">
        <v>23</v>
      </c>
      <c r="F116" s="18" t="s">
        <v>49</v>
      </c>
      <c r="G116" s="17" t="s">
        <v>141</v>
      </c>
      <c r="H116" s="17" t="s">
        <v>311</v>
      </c>
      <c r="I116" s="17" t="s">
        <v>312</v>
      </c>
      <c r="J116" s="19">
        <v>106.08</v>
      </c>
    </row>
    <row r="117" spans="1:10" ht="12.75">
      <c r="A117" s="15" t="s">
        <v>313</v>
      </c>
      <c r="B117" s="16" t="s">
        <v>314</v>
      </c>
      <c r="C117" s="16" t="s">
        <v>165</v>
      </c>
      <c r="D117" s="16">
        <v>1989</v>
      </c>
      <c r="E117" s="17">
        <v>1</v>
      </c>
      <c r="F117" s="18" t="s">
        <v>444</v>
      </c>
      <c r="G117" s="17" t="s">
        <v>270</v>
      </c>
      <c r="H117" s="17">
        <v>10</v>
      </c>
      <c r="I117" s="17" t="s">
        <v>315</v>
      </c>
      <c r="J117" s="19">
        <v>106.23</v>
      </c>
    </row>
    <row r="118" spans="1:10" ht="12.75">
      <c r="A118" s="15" t="s">
        <v>316</v>
      </c>
      <c r="B118" s="16" t="s">
        <v>317</v>
      </c>
      <c r="C118" s="16" t="s">
        <v>107</v>
      </c>
      <c r="D118" s="16">
        <v>1991</v>
      </c>
      <c r="E118" s="17" t="s">
        <v>52</v>
      </c>
      <c r="F118" s="18" t="s">
        <v>243</v>
      </c>
      <c r="G118" s="17" t="s">
        <v>279</v>
      </c>
      <c r="H118" s="17" t="s">
        <v>266</v>
      </c>
      <c r="I118" s="17" t="s">
        <v>267</v>
      </c>
      <c r="J118" s="19">
        <v>106.53</v>
      </c>
    </row>
    <row r="119" spans="1:10" ht="12.75">
      <c r="A119" s="15" t="s">
        <v>318</v>
      </c>
      <c r="B119" s="16" t="s">
        <v>319</v>
      </c>
      <c r="C119" s="16" t="s">
        <v>102</v>
      </c>
      <c r="D119" s="16">
        <v>1985</v>
      </c>
      <c r="E119" s="17" t="s">
        <v>52</v>
      </c>
      <c r="F119" s="18" t="s">
        <v>955</v>
      </c>
      <c r="G119" s="17" t="s">
        <v>298</v>
      </c>
      <c r="H119" s="17" t="s">
        <v>320</v>
      </c>
      <c r="I119" s="17" t="s">
        <v>296</v>
      </c>
      <c r="J119" s="19">
        <v>108.2</v>
      </c>
    </row>
    <row r="120" spans="1:10" ht="12.75">
      <c r="A120" s="15" t="s">
        <v>321</v>
      </c>
      <c r="B120" s="16" t="s">
        <v>322</v>
      </c>
      <c r="C120" s="16" t="s">
        <v>195</v>
      </c>
      <c r="D120" s="16">
        <v>1988</v>
      </c>
      <c r="E120" s="17">
        <v>1</v>
      </c>
      <c r="F120" s="18" t="s">
        <v>955</v>
      </c>
      <c r="G120" s="17" t="s">
        <v>298</v>
      </c>
      <c r="H120" s="17">
        <v>10</v>
      </c>
      <c r="I120" s="17" t="s">
        <v>315</v>
      </c>
      <c r="J120" s="19">
        <v>109.99</v>
      </c>
    </row>
    <row r="121" spans="1:10" ht="12.75">
      <c r="A121" s="15" t="s">
        <v>321</v>
      </c>
      <c r="B121" s="16" t="s">
        <v>323</v>
      </c>
      <c r="C121" s="16" t="s">
        <v>238</v>
      </c>
      <c r="D121" s="16">
        <v>1981</v>
      </c>
      <c r="E121" s="17">
        <v>1</v>
      </c>
      <c r="F121" s="18" t="s">
        <v>955</v>
      </c>
      <c r="G121" s="17" t="s">
        <v>298</v>
      </c>
      <c r="H121" s="17">
        <v>10</v>
      </c>
      <c r="I121" s="17" t="s">
        <v>315</v>
      </c>
      <c r="J121" s="19">
        <v>109.99</v>
      </c>
    </row>
    <row r="122" spans="1:10" ht="12.75">
      <c r="A122" s="15" t="s">
        <v>321</v>
      </c>
      <c r="B122" s="16" t="s">
        <v>324</v>
      </c>
      <c r="C122" s="16" t="s">
        <v>325</v>
      </c>
      <c r="D122" s="16">
        <v>1991</v>
      </c>
      <c r="E122" s="17">
        <v>1</v>
      </c>
      <c r="F122" s="18" t="s">
        <v>955</v>
      </c>
      <c r="G122" s="17" t="s">
        <v>298</v>
      </c>
      <c r="H122" s="17">
        <v>10</v>
      </c>
      <c r="I122" s="17" t="s">
        <v>315</v>
      </c>
      <c r="J122" s="19">
        <v>109.99</v>
      </c>
    </row>
    <row r="123" spans="1:10" ht="12.75">
      <c r="A123" s="15" t="s">
        <v>326</v>
      </c>
      <c r="B123" s="16" t="s">
        <v>327</v>
      </c>
      <c r="C123" s="16" t="s">
        <v>195</v>
      </c>
      <c r="D123" s="16">
        <v>1986</v>
      </c>
      <c r="E123" s="17">
        <v>1</v>
      </c>
      <c r="F123" s="18" t="s">
        <v>955</v>
      </c>
      <c r="G123" s="17" t="s">
        <v>298</v>
      </c>
      <c r="H123" s="17" t="s">
        <v>284</v>
      </c>
      <c r="I123" s="17" t="s">
        <v>285</v>
      </c>
      <c r="J123" s="19">
        <v>112.5</v>
      </c>
    </row>
    <row r="124" spans="1:10" ht="12.75">
      <c r="A124" s="15" t="s">
        <v>328</v>
      </c>
      <c r="B124" s="16" t="s">
        <v>329</v>
      </c>
      <c r="C124" s="16" t="s">
        <v>30</v>
      </c>
      <c r="D124" s="16">
        <v>1986</v>
      </c>
      <c r="E124" s="17" t="s">
        <v>23</v>
      </c>
      <c r="F124" s="18" t="s">
        <v>956</v>
      </c>
      <c r="G124" s="17" t="s">
        <v>326</v>
      </c>
      <c r="H124" s="17" t="s">
        <v>330</v>
      </c>
      <c r="I124" s="17" t="s">
        <v>318</v>
      </c>
      <c r="J124" s="19">
        <v>113.98</v>
      </c>
    </row>
    <row r="125" spans="1:10" ht="12.75">
      <c r="A125" s="15" t="s">
        <v>331</v>
      </c>
      <c r="B125" s="16" t="s">
        <v>332</v>
      </c>
      <c r="C125" s="16" t="s">
        <v>333</v>
      </c>
      <c r="D125" s="16">
        <v>1990</v>
      </c>
      <c r="E125" s="17">
        <v>1</v>
      </c>
      <c r="F125" s="18">
        <v>8</v>
      </c>
      <c r="G125" s="17" t="s">
        <v>303</v>
      </c>
      <c r="H125" s="17">
        <v>9</v>
      </c>
      <c r="I125" s="17" t="s">
        <v>316</v>
      </c>
      <c r="J125" s="19">
        <v>115.17</v>
      </c>
    </row>
    <row r="126" spans="1:10" ht="12.75">
      <c r="A126" s="15" t="s">
        <v>334</v>
      </c>
      <c r="B126" s="16" t="s">
        <v>335</v>
      </c>
      <c r="C126" s="16" t="s">
        <v>336</v>
      </c>
      <c r="D126" s="16">
        <v>1985</v>
      </c>
      <c r="E126" s="17">
        <v>1</v>
      </c>
      <c r="F126" s="18">
        <v>8</v>
      </c>
      <c r="G126" s="17" t="s">
        <v>303</v>
      </c>
      <c r="H126" s="17" t="s">
        <v>337</v>
      </c>
      <c r="I126" s="17" t="s">
        <v>338</v>
      </c>
      <c r="J126" s="19">
        <v>117.23</v>
      </c>
    </row>
    <row r="127" spans="1:10" ht="12.75">
      <c r="A127" s="15" t="s">
        <v>339</v>
      </c>
      <c r="B127" s="16" t="s">
        <v>340</v>
      </c>
      <c r="C127" s="16" t="s">
        <v>198</v>
      </c>
      <c r="D127" s="16">
        <v>1989</v>
      </c>
      <c r="E127" s="17" t="s">
        <v>52</v>
      </c>
      <c r="F127" s="18" t="s">
        <v>956</v>
      </c>
      <c r="G127" s="17" t="s">
        <v>326</v>
      </c>
      <c r="H127" s="17" t="s">
        <v>341</v>
      </c>
      <c r="I127" s="17" t="s">
        <v>334</v>
      </c>
      <c r="J127" s="19">
        <v>117.49</v>
      </c>
    </row>
    <row r="128" spans="1:10" ht="12.75">
      <c r="A128" s="15" t="s">
        <v>312</v>
      </c>
      <c r="B128" s="16" t="s">
        <v>342</v>
      </c>
      <c r="C128" s="16" t="s">
        <v>238</v>
      </c>
      <c r="D128" s="16">
        <v>1981</v>
      </c>
      <c r="E128" s="17">
        <v>1</v>
      </c>
      <c r="F128" s="18" t="s">
        <v>956</v>
      </c>
      <c r="G128" s="17" t="s">
        <v>326</v>
      </c>
      <c r="H128" s="17">
        <v>5</v>
      </c>
      <c r="I128" s="17" t="s">
        <v>339</v>
      </c>
      <c r="J128" s="19">
        <v>117.98</v>
      </c>
    </row>
    <row r="129" spans="1:10" ht="12.75">
      <c r="A129" s="24" t="s">
        <v>343</v>
      </c>
      <c r="B129" s="25" t="s">
        <v>344</v>
      </c>
      <c r="C129" s="25" t="s">
        <v>22</v>
      </c>
      <c r="D129" s="25">
        <v>1991</v>
      </c>
      <c r="E129" s="26">
        <v>1</v>
      </c>
      <c r="F129" s="27" t="s">
        <v>330</v>
      </c>
      <c r="G129" s="26" t="s">
        <v>343</v>
      </c>
      <c r="H129" s="26" t="s">
        <v>345</v>
      </c>
      <c r="I129" s="26" t="s">
        <v>343</v>
      </c>
      <c r="J129" s="28" t="s">
        <v>346</v>
      </c>
    </row>
    <row r="130" spans="1:10" ht="12.75">
      <c r="A130" s="44"/>
      <c r="B130" s="45"/>
      <c r="C130" s="45"/>
      <c r="D130" s="45"/>
      <c r="E130" s="44"/>
      <c r="F130" s="46"/>
      <c r="G130" s="44"/>
      <c r="H130" s="44"/>
      <c r="I130" s="44"/>
      <c r="J130" s="46"/>
    </row>
    <row r="132" spans="1:12" ht="12.75" customHeight="1">
      <c r="A132" s="447" t="s">
        <v>347</v>
      </c>
      <c r="B132" s="447"/>
      <c r="C132" s="447"/>
      <c r="D132" s="447"/>
      <c r="E132" s="447"/>
      <c r="F132" s="447"/>
      <c r="G132" s="447"/>
      <c r="H132" s="447"/>
      <c r="I132" s="47"/>
      <c r="J132" s="47"/>
      <c r="K132" s="47"/>
      <c r="L132" s="48"/>
    </row>
    <row r="133" spans="1:12" ht="12.75" customHeight="1">
      <c r="A133" s="49"/>
      <c r="B133" s="49"/>
      <c r="C133" s="49"/>
      <c r="D133" s="49"/>
      <c r="E133" s="49"/>
      <c r="F133" s="49"/>
      <c r="G133" s="49"/>
      <c r="H133" s="49"/>
      <c r="I133" s="47"/>
      <c r="J133" s="47"/>
      <c r="K133" s="47"/>
      <c r="L133" s="48"/>
    </row>
    <row r="134" spans="1:12" ht="12.75">
      <c r="A134" s="8"/>
      <c r="B134" s="8"/>
      <c r="C134" s="8"/>
      <c r="D134" s="8"/>
      <c r="E134" s="8"/>
      <c r="F134" s="8"/>
      <c r="G134" s="8"/>
      <c r="H134" s="8"/>
      <c r="I134" s="50"/>
      <c r="J134" s="50"/>
      <c r="K134" s="50"/>
      <c r="L134" s="51"/>
    </row>
    <row r="135" spans="1:12" ht="12.75" customHeight="1">
      <c r="A135" s="447" t="s">
        <v>348</v>
      </c>
      <c r="B135" s="447"/>
      <c r="C135" s="447"/>
      <c r="D135" s="447"/>
      <c r="E135" s="447"/>
      <c r="F135" s="447"/>
      <c r="G135" s="447"/>
      <c r="H135" s="447"/>
      <c r="I135" s="47"/>
      <c r="J135" s="47"/>
      <c r="K135" s="47"/>
      <c r="L135" s="48"/>
    </row>
  </sheetData>
  <sheetProtection selectLockedCells="1" selectUnlockedCells="1"/>
  <mergeCells count="18">
    <mergeCell ref="A1:N1"/>
    <mergeCell ref="A3:N3"/>
    <mergeCell ref="A4:N4"/>
    <mergeCell ref="A5:E5"/>
    <mergeCell ref="M6:M7"/>
    <mergeCell ref="N6:N7"/>
    <mergeCell ref="E6:E7"/>
    <mergeCell ref="F6:G6"/>
    <mergeCell ref="H6:I6"/>
    <mergeCell ref="J6:J7"/>
    <mergeCell ref="A132:H132"/>
    <mergeCell ref="A135:H135"/>
    <mergeCell ref="K6:K7"/>
    <mergeCell ref="L6:L7"/>
    <mergeCell ref="A6:A7"/>
    <mergeCell ref="B6:B7"/>
    <mergeCell ref="C6:C7"/>
    <mergeCell ref="D6:D7"/>
  </mergeCells>
  <printOptions/>
  <pageMargins left="0.19027777777777777" right="0.19027777777777777" top="0.22013888888888888" bottom="0.1701388888888889" header="0.5118055555555555" footer="0.5118055555555555"/>
  <pageSetup fitToHeight="2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9">
      <selection activeCell="A1" activeCellId="1" sqref="M53:M58 A1:P1"/>
    </sheetView>
  </sheetViews>
  <sheetFormatPr defaultColWidth="9.00390625" defaultRowHeight="12.75"/>
  <cols>
    <col min="1" max="1" width="23.25390625" style="0" customWidth="1"/>
    <col min="2" max="2" width="7.75390625" style="0" customWidth="1"/>
    <col min="3" max="3" width="3.00390625" style="0" customWidth="1"/>
    <col min="4" max="4" width="2.25390625" style="0" customWidth="1"/>
    <col min="5" max="5" width="20.375" style="0" customWidth="1"/>
    <col min="6" max="6" width="7.75390625" style="0" customWidth="1"/>
    <col min="7" max="7" width="2.00390625" style="0" customWidth="1"/>
    <col min="8" max="8" width="2.25390625" style="0" customWidth="1"/>
    <col min="9" max="9" width="19.25390625" style="0" customWidth="1"/>
    <col min="10" max="10" width="7.75390625" style="0" customWidth="1"/>
    <col min="11" max="11" width="2.00390625" style="0" customWidth="1"/>
    <col min="12" max="12" width="2.25390625" style="0" customWidth="1"/>
    <col min="13" max="13" width="19.25390625" style="0" customWidth="1"/>
    <col min="14" max="14" width="7.75390625" style="0" customWidth="1"/>
    <col min="15" max="15" width="2.00390625" style="0" customWidth="1"/>
    <col min="16" max="16" width="19.625" style="0" customWidth="1"/>
  </cols>
  <sheetData>
    <row r="1" spans="1:16" ht="20.25" customHeight="1">
      <c r="A1" s="497" t="s">
        <v>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12.75">
      <c r="A2" t="s">
        <v>1</v>
      </c>
      <c r="P2" s="200" t="s">
        <v>456</v>
      </c>
    </row>
    <row r="3" spans="1:16" ht="12.75">
      <c r="A3" s="496" t="s">
        <v>824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2.75">
      <c r="A4" s="496" t="s">
        <v>737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</row>
    <row r="5" ht="12.75">
      <c r="B5" t="s">
        <v>825</v>
      </c>
    </row>
    <row r="6" spans="1:2" ht="12.75">
      <c r="A6" s="308" t="s">
        <v>826</v>
      </c>
      <c r="B6" s="309" t="s">
        <v>827</v>
      </c>
    </row>
    <row r="7" ht="12.75">
      <c r="F7" t="s">
        <v>828</v>
      </c>
    </row>
    <row r="8" spans="2:6" ht="12.75">
      <c r="B8" t="s">
        <v>829</v>
      </c>
      <c r="E8" s="308" t="s">
        <v>826</v>
      </c>
      <c r="F8" s="309" t="s">
        <v>830</v>
      </c>
    </row>
    <row r="9" spans="1:3" ht="12.75">
      <c r="A9" s="308" t="s">
        <v>831</v>
      </c>
      <c r="B9" s="309" t="s">
        <v>598</v>
      </c>
      <c r="C9">
        <v>15</v>
      </c>
    </row>
    <row r="12" spans="2:10" ht="12.75">
      <c r="B12" t="s">
        <v>832</v>
      </c>
      <c r="J12" t="s">
        <v>833</v>
      </c>
    </row>
    <row r="13" spans="1:10" ht="12.75">
      <c r="A13" s="308" t="s">
        <v>834</v>
      </c>
      <c r="B13" s="309" t="s">
        <v>835</v>
      </c>
      <c r="F13" t="s">
        <v>652</v>
      </c>
      <c r="I13" s="308" t="s">
        <v>826</v>
      </c>
      <c r="J13" s="309" t="s">
        <v>836</v>
      </c>
    </row>
    <row r="14" spans="5:7" ht="12.75">
      <c r="E14" s="308" t="s">
        <v>837</v>
      </c>
      <c r="F14" s="309" t="s">
        <v>838</v>
      </c>
      <c r="G14">
        <v>8</v>
      </c>
    </row>
    <row r="15" ht="12.75">
      <c r="B15" t="s">
        <v>543</v>
      </c>
    </row>
    <row r="16" spans="1:3" ht="12.75">
      <c r="A16" s="308" t="s">
        <v>839</v>
      </c>
      <c r="B16" s="309" t="s">
        <v>840</v>
      </c>
      <c r="C16">
        <v>9</v>
      </c>
    </row>
    <row r="19" ht="12.75">
      <c r="B19" t="s">
        <v>841</v>
      </c>
    </row>
    <row r="20" spans="1:2" ht="12.75">
      <c r="A20" s="308" t="s">
        <v>842</v>
      </c>
      <c r="B20" s="309" t="s">
        <v>843</v>
      </c>
    </row>
    <row r="21" spans="6:14" ht="12.75">
      <c r="F21" t="s">
        <v>844</v>
      </c>
      <c r="N21" t="s">
        <v>845</v>
      </c>
    </row>
    <row r="22" spans="2:15" ht="12.75">
      <c r="B22" t="s">
        <v>841</v>
      </c>
      <c r="E22" s="308" t="s">
        <v>846</v>
      </c>
      <c r="F22" s="309" t="s">
        <v>847</v>
      </c>
      <c r="J22" t="s">
        <v>848</v>
      </c>
      <c r="M22" s="308" t="s">
        <v>826</v>
      </c>
      <c r="N22" s="309" t="s">
        <v>849</v>
      </c>
      <c r="O22">
        <v>1</v>
      </c>
    </row>
    <row r="23" spans="1:11" ht="12.75">
      <c r="A23" s="308" t="s">
        <v>850</v>
      </c>
      <c r="B23" s="309" t="s">
        <v>851</v>
      </c>
      <c r="C23">
        <v>10</v>
      </c>
      <c r="I23" s="308" t="s">
        <v>852</v>
      </c>
      <c r="J23" s="309" t="s">
        <v>853</v>
      </c>
      <c r="K23">
        <v>4</v>
      </c>
    </row>
    <row r="26" ht="12.75">
      <c r="B26" t="s">
        <v>854</v>
      </c>
    </row>
    <row r="27" spans="1:6" ht="12.75">
      <c r="A27" s="308" t="s">
        <v>855</v>
      </c>
      <c r="B27" s="309" t="s">
        <v>856</v>
      </c>
      <c r="C27">
        <v>12</v>
      </c>
      <c r="F27" t="s">
        <v>857</v>
      </c>
    </row>
    <row r="28" spans="5:7" ht="12.75">
      <c r="E28" s="308" t="s">
        <v>858</v>
      </c>
      <c r="F28" s="309" t="s">
        <v>859</v>
      </c>
      <c r="G28">
        <v>5</v>
      </c>
    </row>
    <row r="29" ht="12.75">
      <c r="B29" t="s">
        <v>860</v>
      </c>
    </row>
    <row r="30" spans="1:2" ht="12.75">
      <c r="A30" s="308" t="s">
        <v>861</v>
      </c>
      <c r="B30" s="309" t="s">
        <v>862</v>
      </c>
    </row>
    <row r="32" ht="12.75">
      <c r="P32" s="248" t="s">
        <v>863</v>
      </c>
    </row>
    <row r="33" ht="12.75">
      <c r="B33" t="s">
        <v>864</v>
      </c>
    </row>
    <row r="34" spans="1:2" ht="12.75">
      <c r="A34" s="308" t="s">
        <v>865</v>
      </c>
      <c r="B34" s="309" t="s">
        <v>866</v>
      </c>
    </row>
    <row r="35" ht="12.75">
      <c r="F35" t="s">
        <v>867</v>
      </c>
    </row>
    <row r="36" spans="2:6" ht="12.75">
      <c r="B36" t="s">
        <v>868</v>
      </c>
      <c r="E36" s="308" t="s">
        <v>865</v>
      </c>
      <c r="F36" s="309" t="s">
        <v>869</v>
      </c>
    </row>
    <row r="37" spans="1:3" ht="12.75">
      <c r="A37" s="308" t="s">
        <v>870</v>
      </c>
      <c r="B37" s="309" t="s">
        <v>602</v>
      </c>
      <c r="C37">
        <v>16</v>
      </c>
    </row>
    <row r="40" spans="2:10" ht="12.75">
      <c r="B40" t="s">
        <v>871</v>
      </c>
      <c r="J40" t="s">
        <v>872</v>
      </c>
    </row>
    <row r="41" spans="1:14" ht="12.75">
      <c r="A41" s="308" t="s">
        <v>873</v>
      </c>
      <c r="B41" s="309" t="s">
        <v>874</v>
      </c>
      <c r="C41">
        <v>11</v>
      </c>
      <c r="F41" t="s">
        <v>875</v>
      </c>
      <c r="I41" s="308" t="s">
        <v>876</v>
      </c>
      <c r="J41" s="309" t="s">
        <v>877</v>
      </c>
      <c r="K41">
        <v>3</v>
      </c>
      <c r="N41" t="s">
        <v>878</v>
      </c>
    </row>
    <row r="42" spans="5:15" ht="12.75">
      <c r="E42" s="308" t="s">
        <v>879</v>
      </c>
      <c r="F42" s="309" t="s">
        <v>880</v>
      </c>
      <c r="G42">
        <v>7</v>
      </c>
      <c r="M42" s="308" t="s">
        <v>881</v>
      </c>
      <c r="N42" s="309" t="s">
        <v>882</v>
      </c>
      <c r="O42">
        <v>2</v>
      </c>
    </row>
    <row r="43" ht="12.75">
      <c r="B43" t="s">
        <v>883</v>
      </c>
    </row>
    <row r="44" spans="1:2" ht="12.75">
      <c r="A44" s="308" t="s">
        <v>884</v>
      </c>
      <c r="B44" s="309" t="s">
        <v>885</v>
      </c>
    </row>
    <row r="45" ht="12.75">
      <c r="N45" t="s">
        <v>886</v>
      </c>
    </row>
    <row r="46" spans="13:15" ht="12.75">
      <c r="M46" s="308" t="s">
        <v>887</v>
      </c>
      <c r="N46" s="309" t="s">
        <v>888</v>
      </c>
      <c r="O46">
        <v>3</v>
      </c>
    </row>
    <row r="47" spans="2:16" ht="12.75">
      <c r="B47" t="s">
        <v>889</v>
      </c>
      <c r="P47" s="248" t="s">
        <v>890</v>
      </c>
    </row>
    <row r="48" spans="1:14" ht="12.75">
      <c r="A48" s="308" t="s">
        <v>887</v>
      </c>
      <c r="B48" s="309" t="s">
        <v>891</v>
      </c>
      <c r="N48" t="s">
        <v>892</v>
      </c>
    </row>
    <row r="49" spans="6:15" ht="12.75">
      <c r="F49" t="s">
        <v>893</v>
      </c>
      <c r="M49" s="308" t="s">
        <v>852</v>
      </c>
      <c r="N49" s="309" t="s">
        <v>674</v>
      </c>
      <c r="O49">
        <v>4</v>
      </c>
    </row>
    <row r="50" spans="2:10" ht="12.75">
      <c r="B50" t="s">
        <v>894</v>
      </c>
      <c r="E50" s="308" t="s">
        <v>887</v>
      </c>
      <c r="F50" s="309" t="s">
        <v>895</v>
      </c>
      <c r="J50" t="s">
        <v>878</v>
      </c>
    </row>
    <row r="51" spans="1:10" ht="12.75">
      <c r="A51" s="308" t="s">
        <v>896</v>
      </c>
      <c r="B51" s="309" t="s">
        <v>593</v>
      </c>
      <c r="C51">
        <v>14</v>
      </c>
      <c r="I51" s="308" t="s">
        <v>897</v>
      </c>
      <c r="J51" s="309" t="s">
        <v>898</v>
      </c>
    </row>
    <row r="54" ht="12.75">
      <c r="B54" t="s">
        <v>534</v>
      </c>
    </row>
    <row r="55" spans="1:6" ht="12.75">
      <c r="A55" s="308" t="s">
        <v>899</v>
      </c>
      <c r="B55" s="309" t="s">
        <v>536</v>
      </c>
      <c r="F55" t="s">
        <v>900</v>
      </c>
    </row>
    <row r="56" spans="5:7" ht="12.75">
      <c r="E56" s="308" t="s">
        <v>901</v>
      </c>
      <c r="F56" s="309" t="s">
        <v>902</v>
      </c>
      <c r="G56">
        <v>6</v>
      </c>
    </row>
    <row r="57" ht="12.75">
      <c r="B57" t="s">
        <v>526</v>
      </c>
    </row>
    <row r="58" spans="1:3" ht="12.75">
      <c r="A58" s="308" t="s">
        <v>903</v>
      </c>
      <c r="B58" s="309" t="s">
        <v>904</v>
      </c>
      <c r="C58">
        <v>13</v>
      </c>
    </row>
  </sheetData>
  <sheetProtection selectLockedCells="1" selectUnlockedCells="1"/>
  <mergeCells count="3">
    <mergeCell ref="A1:P1"/>
    <mergeCell ref="A3:P3"/>
    <mergeCell ref="A4:P4"/>
  </mergeCells>
  <printOptions/>
  <pageMargins left="0.14305555555555555" right="0.225" top="0.25972222222222224" bottom="0.7875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2"/>
  <sheetViews>
    <sheetView zoomScalePageLayoutView="0" workbookViewId="0" topLeftCell="A79">
      <selection activeCell="F13" sqref="F13"/>
    </sheetView>
  </sheetViews>
  <sheetFormatPr defaultColWidth="11.625" defaultRowHeight="12.75"/>
  <cols>
    <col min="1" max="1" width="5.875" style="310" customWidth="1"/>
    <col min="2" max="2" width="21.25390625" style="0" customWidth="1"/>
    <col min="3" max="3" width="15.125" style="0" customWidth="1"/>
    <col min="4" max="4" width="6.75390625" style="310" customWidth="1"/>
    <col min="5" max="5" width="7.625" style="310" customWidth="1"/>
    <col min="6" max="6" width="4.125" style="0" customWidth="1"/>
    <col min="7" max="14" width="2.375" style="310" customWidth="1"/>
    <col min="15" max="22" width="2.75390625" style="310" customWidth="1"/>
    <col min="23" max="24" width="5.125" style="0" customWidth="1"/>
  </cols>
  <sheetData>
    <row r="1" spans="1:24" ht="15.7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4" ht="12.75">
      <c r="A2" s="5" t="s">
        <v>1</v>
      </c>
      <c r="B2" s="7"/>
      <c r="C2" s="7"/>
      <c r="D2" s="7"/>
      <c r="E2" s="7"/>
      <c r="F2" s="311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311"/>
      <c r="X2" s="312" t="s">
        <v>2</v>
      </c>
    </row>
    <row r="3" spans="1:24" ht="12.75" customHeight="1">
      <c r="A3" s="452" t="s">
        <v>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</row>
    <row r="4" spans="1:24" ht="12.75" customHeight="1">
      <c r="A4" s="452" t="s">
        <v>905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</row>
    <row r="5" spans="1:24" ht="12.75" customHeight="1">
      <c r="A5" s="447" t="s">
        <v>906</v>
      </c>
      <c r="B5" s="447"/>
      <c r="C5" s="447"/>
      <c r="D5" s="447"/>
      <c r="E5" s="447"/>
      <c r="F5" s="447"/>
      <c r="G5" s="447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311"/>
      <c r="X5" s="311"/>
    </row>
    <row r="6" spans="1:24" ht="16.5" customHeight="1">
      <c r="A6" s="512" t="s">
        <v>6</v>
      </c>
      <c r="B6" s="504" t="s">
        <v>7</v>
      </c>
      <c r="C6" s="504" t="s">
        <v>8</v>
      </c>
      <c r="D6" s="504" t="s">
        <v>9</v>
      </c>
      <c r="E6" s="504" t="s">
        <v>10</v>
      </c>
      <c r="F6" s="454" t="s">
        <v>907</v>
      </c>
      <c r="G6" s="454"/>
      <c r="H6" s="454"/>
      <c r="I6" s="454"/>
      <c r="J6" s="454"/>
      <c r="K6" s="454"/>
      <c r="L6" s="454"/>
      <c r="M6" s="454"/>
      <c r="N6" s="454"/>
      <c r="O6" s="505" t="s">
        <v>908</v>
      </c>
      <c r="P6" s="505"/>
      <c r="Q6" s="505"/>
      <c r="R6" s="505"/>
      <c r="S6" s="506" t="s">
        <v>15</v>
      </c>
      <c r="T6" s="506"/>
      <c r="U6" s="506"/>
      <c r="V6" s="506"/>
      <c r="W6" s="503" t="s">
        <v>19</v>
      </c>
      <c r="X6" s="513" t="s">
        <v>17</v>
      </c>
    </row>
    <row r="7" spans="1:24" ht="13.5" customHeight="1">
      <c r="A7" s="512"/>
      <c r="B7" s="504"/>
      <c r="C7" s="504"/>
      <c r="D7" s="504"/>
      <c r="E7" s="504"/>
      <c r="F7" s="514" t="s">
        <v>6</v>
      </c>
      <c r="G7" s="508" t="s">
        <v>909</v>
      </c>
      <c r="H7" s="508"/>
      <c r="I7" s="508"/>
      <c r="J7" s="508"/>
      <c r="K7" s="509" t="s">
        <v>910</v>
      </c>
      <c r="L7" s="509"/>
      <c r="M7" s="509"/>
      <c r="N7" s="509"/>
      <c r="O7" s="505"/>
      <c r="P7" s="505"/>
      <c r="Q7" s="505"/>
      <c r="R7" s="505"/>
      <c r="S7" s="506"/>
      <c r="T7" s="506"/>
      <c r="U7" s="506"/>
      <c r="V7" s="506"/>
      <c r="W7" s="503"/>
      <c r="X7" s="513"/>
    </row>
    <row r="8" spans="1:24" ht="12" customHeight="1">
      <c r="A8" s="512"/>
      <c r="B8" s="504"/>
      <c r="C8" s="504"/>
      <c r="D8" s="504"/>
      <c r="E8" s="504"/>
      <c r="F8" s="514"/>
      <c r="G8" s="510" t="s">
        <v>25</v>
      </c>
      <c r="H8" s="510"/>
      <c r="I8" s="511" t="s">
        <v>911</v>
      </c>
      <c r="J8" s="511"/>
      <c r="K8" s="510" t="s">
        <v>25</v>
      </c>
      <c r="L8" s="510"/>
      <c r="M8" s="507" t="s">
        <v>911</v>
      </c>
      <c r="N8" s="507"/>
      <c r="O8" s="500" t="s">
        <v>25</v>
      </c>
      <c r="P8" s="500"/>
      <c r="Q8" s="507" t="s">
        <v>911</v>
      </c>
      <c r="R8" s="507"/>
      <c r="S8" s="498" t="s">
        <v>25</v>
      </c>
      <c r="T8" s="498"/>
      <c r="U8" s="499" t="s">
        <v>911</v>
      </c>
      <c r="V8" s="499"/>
      <c r="W8" s="503"/>
      <c r="X8" s="513"/>
    </row>
    <row r="9" spans="1:24" ht="12.75" customHeight="1">
      <c r="A9" s="313">
        <v>1</v>
      </c>
      <c r="B9" s="314" t="s">
        <v>39</v>
      </c>
      <c r="C9" s="314" t="s">
        <v>40</v>
      </c>
      <c r="D9" s="315">
        <v>1986</v>
      </c>
      <c r="E9" s="316" t="s">
        <v>41</v>
      </c>
      <c r="F9" s="317">
        <v>1</v>
      </c>
      <c r="G9" s="318"/>
      <c r="H9" s="318"/>
      <c r="I9" s="318"/>
      <c r="J9" s="318"/>
      <c r="K9" s="318">
        <v>5</v>
      </c>
      <c r="L9" s="318">
        <v>6</v>
      </c>
      <c r="M9" s="318">
        <v>5</v>
      </c>
      <c r="N9" s="319">
        <v>5</v>
      </c>
      <c r="O9" s="320">
        <v>2</v>
      </c>
      <c r="P9" s="321">
        <v>2</v>
      </c>
      <c r="Q9" s="321">
        <v>3</v>
      </c>
      <c r="R9" s="322">
        <v>3</v>
      </c>
      <c r="S9" s="317">
        <v>2</v>
      </c>
      <c r="T9" s="318">
        <v>3</v>
      </c>
      <c r="U9" s="318">
        <v>3</v>
      </c>
      <c r="V9" s="323">
        <v>4</v>
      </c>
      <c r="W9" s="306">
        <v>100</v>
      </c>
      <c r="X9" s="324" t="s">
        <v>23</v>
      </c>
    </row>
    <row r="10" spans="1:24" ht="12.75" customHeight="1">
      <c r="A10" s="313">
        <v>2</v>
      </c>
      <c r="B10" s="314" t="s">
        <v>44</v>
      </c>
      <c r="C10" s="314" t="s">
        <v>45</v>
      </c>
      <c r="D10" s="315">
        <v>1985</v>
      </c>
      <c r="E10" s="316" t="s">
        <v>23</v>
      </c>
      <c r="F10" s="317">
        <v>1</v>
      </c>
      <c r="G10" s="318">
        <v>5</v>
      </c>
      <c r="H10" s="318">
        <v>5</v>
      </c>
      <c r="I10" s="318">
        <v>5</v>
      </c>
      <c r="J10" s="318">
        <v>5</v>
      </c>
      <c r="K10" s="318"/>
      <c r="L10" s="318"/>
      <c r="M10" s="318"/>
      <c r="N10" s="319"/>
      <c r="O10" s="325">
        <v>3</v>
      </c>
      <c r="P10" s="318">
        <v>9</v>
      </c>
      <c r="Q10" s="318">
        <v>4</v>
      </c>
      <c r="R10" s="319">
        <v>5</v>
      </c>
      <c r="S10" s="317">
        <v>1</v>
      </c>
      <c r="T10" s="318">
        <v>1</v>
      </c>
      <c r="U10" s="318">
        <v>2</v>
      </c>
      <c r="V10" s="323">
        <v>2</v>
      </c>
      <c r="W10" s="306">
        <v>80</v>
      </c>
      <c r="X10" s="324" t="s">
        <v>23</v>
      </c>
    </row>
    <row r="11" spans="1:24" ht="12.75" customHeight="1">
      <c r="A11" s="313">
        <v>3</v>
      </c>
      <c r="B11" s="314" t="s">
        <v>65</v>
      </c>
      <c r="C11" s="314" t="s">
        <v>66</v>
      </c>
      <c r="D11" s="315">
        <v>1987</v>
      </c>
      <c r="E11" s="316" t="s">
        <v>23</v>
      </c>
      <c r="F11" s="317">
        <v>1</v>
      </c>
      <c r="G11" s="318">
        <v>5</v>
      </c>
      <c r="H11" s="318">
        <v>5</v>
      </c>
      <c r="I11" s="318">
        <v>5</v>
      </c>
      <c r="J11" s="318">
        <v>5</v>
      </c>
      <c r="K11" s="318"/>
      <c r="L11" s="318"/>
      <c r="M11" s="318"/>
      <c r="N11" s="319"/>
      <c r="O11" s="320">
        <v>1</v>
      </c>
      <c r="P11" s="321">
        <v>2</v>
      </c>
      <c r="Q11" s="321">
        <v>4</v>
      </c>
      <c r="R11" s="322">
        <v>6</v>
      </c>
      <c r="S11" s="317">
        <v>1</v>
      </c>
      <c r="T11" s="318">
        <v>1</v>
      </c>
      <c r="U11" s="318">
        <v>2</v>
      </c>
      <c r="V11" s="323">
        <v>3</v>
      </c>
      <c r="W11" s="306">
        <v>65</v>
      </c>
      <c r="X11" s="324" t="s">
        <v>23</v>
      </c>
    </row>
    <row r="12" spans="1:24" ht="12.75" customHeight="1">
      <c r="A12" s="313">
        <v>4</v>
      </c>
      <c r="B12" s="314" t="s">
        <v>59</v>
      </c>
      <c r="C12" s="314" t="s">
        <v>58</v>
      </c>
      <c r="D12" s="315">
        <v>1988</v>
      </c>
      <c r="E12" s="316" t="s">
        <v>60</v>
      </c>
      <c r="F12" s="317">
        <v>2</v>
      </c>
      <c r="G12" s="318"/>
      <c r="H12" s="318"/>
      <c r="I12" s="318"/>
      <c r="J12" s="318"/>
      <c r="K12" s="318">
        <v>5</v>
      </c>
      <c r="L12" s="318">
        <v>7</v>
      </c>
      <c r="M12" s="318">
        <v>5</v>
      </c>
      <c r="N12" s="319">
        <v>7</v>
      </c>
      <c r="O12" s="320">
        <v>2</v>
      </c>
      <c r="P12" s="321">
        <v>5</v>
      </c>
      <c r="Q12" s="321">
        <v>4</v>
      </c>
      <c r="R12" s="322">
        <v>9</v>
      </c>
      <c r="S12" s="317">
        <v>1</v>
      </c>
      <c r="T12" s="318">
        <v>1</v>
      </c>
      <c r="U12" s="318">
        <v>2</v>
      </c>
      <c r="V12" s="323">
        <v>4</v>
      </c>
      <c r="W12" s="306">
        <v>55</v>
      </c>
      <c r="X12" s="324" t="s">
        <v>23</v>
      </c>
    </row>
    <row r="13" spans="1:24" ht="12.75" customHeight="1">
      <c r="A13" s="313">
        <v>5</v>
      </c>
      <c r="B13" s="314" t="s">
        <v>912</v>
      </c>
      <c r="C13" s="314" t="s">
        <v>58</v>
      </c>
      <c r="D13" s="315">
        <v>1987</v>
      </c>
      <c r="E13" s="316" t="s">
        <v>60</v>
      </c>
      <c r="F13" s="317">
        <v>1</v>
      </c>
      <c r="G13" s="318">
        <v>5</v>
      </c>
      <c r="H13" s="318">
        <v>5</v>
      </c>
      <c r="I13" s="318">
        <v>5</v>
      </c>
      <c r="J13" s="318">
        <v>5</v>
      </c>
      <c r="K13" s="318"/>
      <c r="L13" s="318"/>
      <c r="M13" s="318"/>
      <c r="N13" s="319"/>
      <c r="O13" s="325">
        <v>2</v>
      </c>
      <c r="P13" s="318">
        <v>3</v>
      </c>
      <c r="Q13" s="318">
        <v>4</v>
      </c>
      <c r="R13" s="319">
        <v>6</v>
      </c>
      <c r="S13" s="317">
        <v>1</v>
      </c>
      <c r="T13" s="318">
        <v>2</v>
      </c>
      <c r="U13" s="318">
        <v>3</v>
      </c>
      <c r="V13" s="323">
        <v>8</v>
      </c>
      <c r="W13" s="306">
        <v>51</v>
      </c>
      <c r="X13" s="324" t="s">
        <v>23</v>
      </c>
    </row>
    <row r="14" spans="1:24" ht="12.75" customHeight="1">
      <c r="A14" s="326">
        <v>6</v>
      </c>
      <c r="B14" s="327" t="s">
        <v>154</v>
      </c>
      <c r="C14" s="327" t="s">
        <v>58</v>
      </c>
      <c r="D14" s="328">
        <v>1991</v>
      </c>
      <c r="E14" s="329" t="s">
        <v>52</v>
      </c>
      <c r="F14" s="330">
        <v>1</v>
      </c>
      <c r="G14" s="331">
        <v>5</v>
      </c>
      <c r="H14" s="331">
        <v>5</v>
      </c>
      <c r="I14" s="331">
        <v>5</v>
      </c>
      <c r="J14" s="331">
        <v>5</v>
      </c>
      <c r="K14" s="331"/>
      <c r="L14" s="331"/>
      <c r="M14" s="331"/>
      <c r="N14" s="332"/>
      <c r="O14" s="333">
        <v>1</v>
      </c>
      <c r="P14" s="331">
        <v>1</v>
      </c>
      <c r="Q14" s="331">
        <v>4</v>
      </c>
      <c r="R14" s="332">
        <v>8</v>
      </c>
      <c r="S14" s="330">
        <v>0</v>
      </c>
      <c r="T14" s="331">
        <v>0</v>
      </c>
      <c r="U14" s="331">
        <v>2</v>
      </c>
      <c r="V14" s="334">
        <v>2</v>
      </c>
      <c r="W14" s="306">
        <v>47</v>
      </c>
      <c r="X14" s="324" t="s">
        <v>23</v>
      </c>
    </row>
    <row r="15" spans="1:24" s="344" customFormat="1" ht="12.75" customHeight="1">
      <c r="A15" s="335">
        <v>7</v>
      </c>
      <c r="B15" s="336" t="s">
        <v>146</v>
      </c>
      <c r="C15" s="336" t="s">
        <v>87</v>
      </c>
      <c r="D15" s="337">
        <v>1990</v>
      </c>
      <c r="E15" s="338" t="s">
        <v>23</v>
      </c>
      <c r="F15" s="339">
        <v>10</v>
      </c>
      <c r="G15" s="340">
        <v>5</v>
      </c>
      <c r="H15" s="340">
        <v>8</v>
      </c>
      <c r="I15" s="340">
        <v>5</v>
      </c>
      <c r="J15" s="340">
        <v>5</v>
      </c>
      <c r="K15" s="340"/>
      <c r="L15" s="340"/>
      <c r="M15" s="340"/>
      <c r="N15" s="341"/>
      <c r="O15" s="342">
        <v>1</v>
      </c>
      <c r="P15" s="340">
        <v>3</v>
      </c>
      <c r="Q15" s="340">
        <v>3</v>
      </c>
      <c r="R15" s="341">
        <v>6</v>
      </c>
      <c r="S15" s="343"/>
      <c r="T15" s="343"/>
      <c r="U15" s="343"/>
      <c r="V15" s="343"/>
      <c r="W15" s="306">
        <v>43</v>
      </c>
      <c r="X15" s="324" t="s">
        <v>23</v>
      </c>
    </row>
    <row r="16" spans="1:24" ht="12.75" customHeight="1">
      <c r="A16" s="313">
        <v>8</v>
      </c>
      <c r="B16" s="314" t="s">
        <v>86</v>
      </c>
      <c r="C16" s="314" t="s">
        <v>87</v>
      </c>
      <c r="D16" s="315">
        <v>1967</v>
      </c>
      <c r="E16" s="316" t="s">
        <v>41</v>
      </c>
      <c r="F16" s="317">
        <v>1</v>
      </c>
      <c r="G16" s="318">
        <v>5</v>
      </c>
      <c r="H16" s="318">
        <v>5</v>
      </c>
      <c r="I16" s="318">
        <v>5</v>
      </c>
      <c r="J16" s="318">
        <v>5</v>
      </c>
      <c r="K16" s="318"/>
      <c r="L16" s="318"/>
      <c r="M16" s="318"/>
      <c r="N16" s="319"/>
      <c r="O16" s="325">
        <v>1</v>
      </c>
      <c r="P16" s="318">
        <v>4</v>
      </c>
      <c r="Q16" s="318">
        <v>4</v>
      </c>
      <c r="R16" s="319">
        <v>7</v>
      </c>
      <c r="S16" s="345"/>
      <c r="T16" s="345"/>
      <c r="U16" s="345"/>
      <c r="V16" s="345"/>
      <c r="W16" s="306">
        <v>40</v>
      </c>
      <c r="X16" s="324" t="s">
        <v>23</v>
      </c>
    </row>
    <row r="17" spans="1:24" ht="12.75" customHeight="1">
      <c r="A17" s="313">
        <v>9</v>
      </c>
      <c r="B17" s="314" t="s">
        <v>48</v>
      </c>
      <c r="C17" s="314" t="s">
        <v>30</v>
      </c>
      <c r="D17" s="315">
        <v>1987</v>
      </c>
      <c r="E17" s="316" t="s">
        <v>23</v>
      </c>
      <c r="F17" s="317">
        <v>7</v>
      </c>
      <c r="G17" s="318"/>
      <c r="H17" s="318"/>
      <c r="I17" s="318"/>
      <c r="J17" s="318"/>
      <c r="K17" s="318">
        <v>4</v>
      </c>
      <c r="L17" s="318">
        <v>6</v>
      </c>
      <c r="M17" s="318">
        <v>4</v>
      </c>
      <c r="N17" s="319">
        <v>4</v>
      </c>
      <c r="O17" s="325"/>
      <c r="P17" s="318"/>
      <c r="Q17" s="321">
        <v>4</v>
      </c>
      <c r="R17" s="322">
        <v>4</v>
      </c>
      <c r="S17" s="345"/>
      <c r="T17" s="345"/>
      <c r="U17" s="345"/>
      <c r="V17" s="345"/>
      <c r="W17" s="306">
        <v>37</v>
      </c>
      <c r="X17" s="346" t="s">
        <v>52</v>
      </c>
    </row>
    <row r="18" spans="1:24" ht="12.75" customHeight="1">
      <c r="A18" s="313">
        <v>10</v>
      </c>
      <c r="B18" s="314" t="s">
        <v>92</v>
      </c>
      <c r="C18" s="314" t="s">
        <v>40</v>
      </c>
      <c r="D18" s="315">
        <v>1988</v>
      </c>
      <c r="E18" s="316" t="s">
        <v>23</v>
      </c>
      <c r="F18" s="317">
        <v>9</v>
      </c>
      <c r="G18" s="318"/>
      <c r="H18" s="318"/>
      <c r="I18" s="318"/>
      <c r="J18" s="318"/>
      <c r="K18" s="318">
        <v>4</v>
      </c>
      <c r="L18" s="318">
        <v>7</v>
      </c>
      <c r="M18" s="318">
        <v>5</v>
      </c>
      <c r="N18" s="319">
        <v>8</v>
      </c>
      <c r="O18" s="325"/>
      <c r="P18" s="318"/>
      <c r="Q18" s="321">
        <v>4</v>
      </c>
      <c r="R18" s="322">
        <v>5</v>
      </c>
      <c r="S18" s="345"/>
      <c r="T18" s="345"/>
      <c r="U18" s="345"/>
      <c r="V18" s="345"/>
      <c r="W18" s="306">
        <v>32.5</v>
      </c>
      <c r="X18" s="346" t="s">
        <v>52</v>
      </c>
    </row>
    <row r="19" spans="1:24" ht="12.75" customHeight="1">
      <c r="A19" s="313">
        <v>10</v>
      </c>
      <c r="B19" s="314" t="s">
        <v>57</v>
      </c>
      <c r="C19" s="314" t="s">
        <v>58</v>
      </c>
      <c r="D19" s="315">
        <v>1992</v>
      </c>
      <c r="E19" s="316" t="s">
        <v>23</v>
      </c>
      <c r="F19" s="317">
        <v>9</v>
      </c>
      <c r="G19" s="318">
        <v>5</v>
      </c>
      <c r="H19" s="318">
        <v>7</v>
      </c>
      <c r="I19" s="318">
        <v>5</v>
      </c>
      <c r="J19" s="318">
        <v>5</v>
      </c>
      <c r="K19" s="318"/>
      <c r="L19" s="318"/>
      <c r="M19" s="318"/>
      <c r="N19" s="319"/>
      <c r="O19" s="325"/>
      <c r="P19" s="318"/>
      <c r="Q19" s="321">
        <v>4</v>
      </c>
      <c r="R19" s="322">
        <v>5</v>
      </c>
      <c r="S19" s="345"/>
      <c r="T19" s="345"/>
      <c r="U19" s="345"/>
      <c r="V19" s="345"/>
      <c r="W19" s="306">
        <v>32.5</v>
      </c>
      <c r="X19" s="346" t="s">
        <v>52</v>
      </c>
    </row>
    <row r="20" spans="1:24" ht="12.75" customHeight="1">
      <c r="A20" s="313">
        <v>12</v>
      </c>
      <c r="B20" s="314" t="s">
        <v>68</v>
      </c>
      <c r="C20" s="314" t="s">
        <v>30</v>
      </c>
      <c r="D20" s="315">
        <v>1985</v>
      </c>
      <c r="E20" s="316" t="s">
        <v>23</v>
      </c>
      <c r="F20" s="317">
        <v>3</v>
      </c>
      <c r="G20" s="318"/>
      <c r="H20" s="318"/>
      <c r="I20" s="318"/>
      <c r="J20" s="318"/>
      <c r="K20" s="318">
        <v>5</v>
      </c>
      <c r="L20" s="318">
        <v>8</v>
      </c>
      <c r="M20" s="318">
        <v>5</v>
      </c>
      <c r="N20" s="319">
        <v>6</v>
      </c>
      <c r="O20" s="325"/>
      <c r="P20" s="318"/>
      <c r="Q20" s="321">
        <v>4</v>
      </c>
      <c r="R20" s="322">
        <v>8</v>
      </c>
      <c r="S20" s="345"/>
      <c r="T20" s="345"/>
      <c r="U20" s="345"/>
      <c r="V20" s="345"/>
      <c r="W20" s="306">
        <v>28</v>
      </c>
      <c r="X20" s="346" t="s">
        <v>52</v>
      </c>
    </row>
    <row r="21" spans="1:24" ht="12.75" customHeight="1">
      <c r="A21" s="313">
        <v>13</v>
      </c>
      <c r="B21" s="314" t="s">
        <v>164</v>
      </c>
      <c r="C21" s="314" t="s">
        <v>165</v>
      </c>
      <c r="D21" s="315">
        <v>1990</v>
      </c>
      <c r="E21" s="316" t="s">
        <v>52</v>
      </c>
      <c r="F21" s="317">
        <v>4</v>
      </c>
      <c r="G21" s="318"/>
      <c r="H21" s="318"/>
      <c r="I21" s="318"/>
      <c r="J21" s="318"/>
      <c r="K21" s="318">
        <v>4</v>
      </c>
      <c r="L21" s="318">
        <v>4</v>
      </c>
      <c r="M21" s="318">
        <v>5</v>
      </c>
      <c r="N21" s="319">
        <v>6</v>
      </c>
      <c r="O21" s="325"/>
      <c r="P21" s="318"/>
      <c r="Q21" s="321">
        <v>3</v>
      </c>
      <c r="R21" s="322">
        <v>3</v>
      </c>
      <c r="S21" s="345"/>
      <c r="T21" s="345"/>
      <c r="U21" s="345"/>
      <c r="V21" s="345"/>
      <c r="W21" s="306">
        <v>26</v>
      </c>
      <c r="X21" s="346" t="s">
        <v>52</v>
      </c>
    </row>
    <row r="22" spans="1:24" ht="12.75" customHeight="1">
      <c r="A22" s="313">
        <v>14</v>
      </c>
      <c r="B22" s="314" t="s">
        <v>54</v>
      </c>
      <c r="C22" s="314" t="s">
        <v>55</v>
      </c>
      <c r="D22" s="315">
        <v>1987</v>
      </c>
      <c r="E22" s="316" t="s">
        <v>52</v>
      </c>
      <c r="F22" s="317">
        <v>6</v>
      </c>
      <c r="G22" s="318"/>
      <c r="H22" s="318"/>
      <c r="I22" s="318"/>
      <c r="J22" s="318"/>
      <c r="K22" s="318">
        <v>4</v>
      </c>
      <c r="L22" s="318">
        <v>6</v>
      </c>
      <c r="M22" s="318">
        <v>5</v>
      </c>
      <c r="N22" s="319">
        <v>7</v>
      </c>
      <c r="O22" s="325"/>
      <c r="P22" s="318"/>
      <c r="Q22" s="321">
        <v>3</v>
      </c>
      <c r="R22" s="322">
        <v>3</v>
      </c>
      <c r="S22" s="345"/>
      <c r="T22" s="345"/>
      <c r="U22" s="345"/>
      <c r="V22" s="345"/>
      <c r="W22" s="306">
        <v>24</v>
      </c>
      <c r="X22" s="346" t="s">
        <v>52</v>
      </c>
    </row>
    <row r="23" spans="1:24" ht="12.75" customHeight="1">
      <c r="A23" s="313">
        <v>15</v>
      </c>
      <c r="B23" s="314" t="s">
        <v>34</v>
      </c>
      <c r="C23" s="314" t="s">
        <v>35</v>
      </c>
      <c r="D23" s="315">
        <v>1983</v>
      </c>
      <c r="E23" s="316" t="s">
        <v>23</v>
      </c>
      <c r="F23" s="317">
        <v>8</v>
      </c>
      <c r="G23" s="318"/>
      <c r="H23" s="318"/>
      <c r="I23" s="318"/>
      <c r="J23" s="318"/>
      <c r="K23" s="318">
        <v>4</v>
      </c>
      <c r="L23" s="318">
        <v>7</v>
      </c>
      <c r="M23" s="318">
        <v>5</v>
      </c>
      <c r="N23" s="319">
        <v>6</v>
      </c>
      <c r="O23" s="325"/>
      <c r="P23" s="318"/>
      <c r="Q23" s="321">
        <v>3</v>
      </c>
      <c r="R23" s="322">
        <v>3</v>
      </c>
      <c r="S23" s="345"/>
      <c r="T23" s="345"/>
      <c r="U23" s="345"/>
      <c r="V23" s="345"/>
      <c r="W23" s="306">
        <v>22</v>
      </c>
      <c r="X23" s="346" t="s">
        <v>52</v>
      </c>
    </row>
    <row r="24" spans="1:24" ht="12.75" customHeight="1">
      <c r="A24" s="313">
        <v>16</v>
      </c>
      <c r="B24" s="314" t="s">
        <v>77</v>
      </c>
      <c r="C24" s="314" t="s">
        <v>40</v>
      </c>
      <c r="D24" s="315">
        <v>1985</v>
      </c>
      <c r="E24" s="316" t="s">
        <v>23</v>
      </c>
      <c r="F24" s="317">
        <v>10</v>
      </c>
      <c r="G24" s="318"/>
      <c r="H24" s="318"/>
      <c r="I24" s="318"/>
      <c r="J24" s="318"/>
      <c r="K24" s="318">
        <v>4</v>
      </c>
      <c r="L24" s="318">
        <v>8</v>
      </c>
      <c r="M24" s="318">
        <v>5</v>
      </c>
      <c r="N24" s="319">
        <v>6</v>
      </c>
      <c r="O24" s="325"/>
      <c r="P24" s="318"/>
      <c r="Q24" s="321">
        <v>3</v>
      </c>
      <c r="R24" s="322">
        <v>3</v>
      </c>
      <c r="S24" s="345"/>
      <c r="T24" s="345"/>
      <c r="U24" s="345"/>
      <c r="V24" s="345"/>
      <c r="W24" s="306">
        <v>20</v>
      </c>
      <c r="X24" s="346" t="s">
        <v>52</v>
      </c>
    </row>
    <row r="25" spans="1:24" ht="12.75" customHeight="1">
      <c r="A25" s="347">
        <v>17</v>
      </c>
      <c r="B25" s="348" t="s">
        <v>62</v>
      </c>
      <c r="C25" s="348" t="s">
        <v>35</v>
      </c>
      <c r="D25" s="349">
        <v>1988</v>
      </c>
      <c r="E25" s="350" t="s">
        <v>23</v>
      </c>
      <c r="F25" s="317">
        <v>10</v>
      </c>
      <c r="G25" s="318">
        <v>5</v>
      </c>
      <c r="H25" s="318">
        <v>8</v>
      </c>
      <c r="I25" s="318">
        <v>5</v>
      </c>
      <c r="J25" s="318">
        <v>5</v>
      </c>
      <c r="K25" s="318"/>
      <c r="L25" s="318"/>
      <c r="M25" s="318"/>
      <c r="N25" s="319"/>
      <c r="O25" s="325"/>
      <c r="P25" s="318"/>
      <c r="Q25" s="321">
        <v>3</v>
      </c>
      <c r="R25" s="322">
        <v>4</v>
      </c>
      <c r="S25" s="345"/>
      <c r="T25" s="345"/>
      <c r="U25" s="345"/>
      <c r="V25" s="345"/>
      <c r="W25" s="306">
        <v>18</v>
      </c>
      <c r="X25" s="346" t="s">
        <v>52</v>
      </c>
    </row>
    <row r="26" spans="1:24" ht="12.75" customHeight="1">
      <c r="A26" s="313">
        <v>18</v>
      </c>
      <c r="B26" s="314" t="s">
        <v>61</v>
      </c>
      <c r="C26" s="314" t="s">
        <v>58</v>
      </c>
      <c r="D26" s="315">
        <v>1981</v>
      </c>
      <c r="E26" s="316" t="s">
        <v>23</v>
      </c>
      <c r="F26" s="317">
        <v>7</v>
      </c>
      <c r="G26" s="318">
        <v>5</v>
      </c>
      <c r="H26" s="318">
        <v>6</v>
      </c>
      <c r="I26" s="318">
        <v>5</v>
      </c>
      <c r="J26" s="318">
        <v>5</v>
      </c>
      <c r="K26" s="318"/>
      <c r="L26" s="318"/>
      <c r="M26" s="318"/>
      <c r="N26" s="319"/>
      <c r="O26" s="325"/>
      <c r="P26" s="318"/>
      <c r="Q26" s="321">
        <v>3</v>
      </c>
      <c r="R26" s="322">
        <v>6</v>
      </c>
      <c r="S26" s="345"/>
      <c r="T26" s="345"/>
      <c r="U26" s="345"/>
      <c r="V26" s="345"/>
      <c r="W26" s="306">
        <v>16</v>
      </c>
      <c r="X26" s="346" t="s">
        <v>52</v>
      </c>
    </row>
    <row r="27" spans="1:24" ht="12.75" customHeight="1">
      <c r="A27" s="313">
        <v>19</v>
      </c>
      <c r="B27" s="314" t="s">
        <v>90</v>
      </c>
      <c r="C27" s="314" t="s">
        <v>58</v>
      </c>
      <c r="D27" s="315">
        <v>1988</v>
      </c>
      <c r="E27" s="316" t="s">
        <v>52</v>
      </c>
      <c r="F27" s="317">
        <v>5</v>
      </c>
      <c r="G27" s="318"/>
      <c r="H27" s="318"/>
      <c r="I27" s="318"/>
      <c r="J27" s="318"/>
      <c r="K27" s="318">
        <v>4</v>
      </c>
      <c r="L27" s="318">
        <v>4</v>
      </c>
      <c r="M27" s="318">
        <v>4</v>
      </c>
      <c r="N27" s="319">
        <v>4</v>
      </c>
      <c r="O27" s="325"/>
      <c r="P27" s="318"/>
      <c r="Q27" s="321">
        <v>2</v>
      </c>
      <c r="R27" s="322">
        <v>2</v>
      </c>
      <c r="S27" s="345"/>
      <c r="T27" s="345"/>
      <c r="U27" s="345"/>
      <c r="V27" s="345"/>
      <c r="W27" s="306">
        <v>14</v>
      </c>
      <c r="X27" s="346" t="s">
        <v>52</v>
      </c>
    </row>
    <row r="28" spans="1:24" ht="12.75" customHeight="1">
      <c r="A28" s="313">
        <v>20</v>
      </c>
      <c r="B28" s="314" t="s">
        <v>74</v>
      </c>
      <c r="C28" s="314" t="s">
        <v>35</v>
      </c>
      <c r="D28" s="315">
        <v>1986</v>
      </c>
      <c r="E28" s="316" t="s">
        <v>23</v>
      </c>
      <c r="F28" s="317">
        <v>1</v>
      </c>
      <c r="G28" s="318">
        <v>5</v>
      </c>
      <c r="H28" s="318">
        <v>5</v>
      </c>
      <c r="I28" s="318">
        <v>5</v>
      </c>
      <c r="J28" s="318">
        <v>5</v>
      </c>
      <c r="K28" s="318"/>
      <c r="L28" s="318"/>
      <c r="M28" s="318"/>
      <c r="N28" s="319"/>
      <c r="O28" s="325"/>
      <c r="P28" s="318"/>
      <c r="Q28" s="321">
        <v>2</v>
      </c>
      <c r="R28" s="322">
        <v>3</v>
      </c>
      <c r="S28" s="345"/>
      <c r="T28" s="345"/>
      <c r="U28" s="345"/>
      <c r="V28" s="345"/>
      <c r="W28" s="306">
        <v>12</v>
      </c>
      <c r="X28" s="351" t="s">
        <v>52</v>
      </c>
    </row>
    <row r="29" spans="1:24" s="344" customFormat="1" ht="12.75" customHeight="1">
      <c r="A29" s="326">
        <v>21</v>
      </c>
      <c r="B29" s="327" t="s">
        <v>110</v>
      </c>
      <c r="C29" s="327" t="s">
        <v>107</v>
      </c>
      <c r="D29" s="328">
        <v>1981</v>
      </c>
      <c r="E29" s="329" t="s">
        <v>23</v>
      </c>
      <c r="F29" s="330">
        <v>7</v>
      </c>
      <c r="G29" s="352">
        <v>5</v>
      </c>
      <c r="H29" s="352">
        <v>6</v>
      </c>
      <c r="I29" s="352">
        <v>5</v>
      </c>
      <c r="J29" s="352">
        <v>5</v>
      </c>
      <c r="K29" s="352"/>
      <c r="L29" s="352"/>
      <c r="M29" s="352"/>
      <c r="N29" s="353"/>
      <c r="O29" s="354"/>
      <c r="P29" s="352"/>
      <c r="Q29" s="352">
        <v>2</v>
      </c>
      <c r="R29" s="353">
        <v>3</v>
      </c>
      <c r="S29" s="343"/>
      <c r="T29" s="343"/>
      <c r="U29" s="343"/>
      <c r="V29" s="343"/>
      <c r="W29" s="306">
        <v>10</v>
      </c>
      <c r="X29" s="355"/>
    </row>
    <row r="30" spans="1:24" s="344" customFormat="1" ht="12.75" customHeight="1">
      <c r="A30" s="335">
        <v>22</v>
      </c>
      <c r="B30" s="336" t="s">
        <v>21</v>
      </c>
      <c r="C30" s="336" t="s">
        <v>22</v>
      </c>
      <c r="D30" s="337">
        <v>1986</v>
      </c>
      <c r="E30" s="338" t="s">
        <v>23</v>
      </c>
      <c r="F30" s="339">
        <v>11</v>
      </c>
      <c r="G30" s="340"/>
      <c r="H30" s="340"/>
      <c r="I30" s="340"/>
      <c r="J30" s="340"/>
      <c r="K30" s="340">
        <v>4</v>
      </c>
      <c r="L30" s="340">
        <v>8</v>
      </c>
      <c r="M30" s="340">
        <v>4</v>
      </c>
      <c r="N30" s="341">
        <v>5</v>
      </c>
      <c r="O30" s="343"/>
      <c r="P30" s="343"/>
      <c r="Q30" s="343"/>
      <c r="R30" s="343"/>
      <c r="S30" s="343"/>
      <c r="T30" s="343"/>
      <c r="U30" s="343"/>
      <c r="V30" s="343"/>
      <c r="W30" s="306">
        <v>9</v>
      </c>
      <c r="X30" s="355"/>
    </row>
    <row r="31" spans="1:24" ht="12.75" customHeight="1">
      <c r="A31" s="313">
        <v>23</v>
      </c>
      <c r="B31" s="314" t="s">
        <v>913</v>
      </c>
      <c r="C31" s="314" t="s">
        <v>58</v>
      </c>
      <c r="D31" s="315">
        <v>1985</v>
      </c>
      <c r="E31" s="316" t="s">
        <v>52</v>
      </c>
      <c r="F31" s="317">
        <v>12</v>
      </c>
      <c r="G31" s="318"/>
      <c r="H31" s="318"/>
      <c r="I31" s="318"/>
      <c r="J31" s="318"/>
      <c r="K31" s="318">
        <v>4</v>
      </c>
      <c r="L31" s="318">
        <v>10</v>
      </c>
      <c r="M31" s="318">
        <v>5</v>
      </c>
      <c r="N31" s="319">
        <v>8</v>
      </c>
      <c r="O31" s="345"/>
      <c r="P31" s="345"/>
      <c r="Q31" s="345"/>
      <c r="R31" s="345"/>
      <c r="S31" s="345"/>
      <c r="T31" s="345"/>
      <c r="U31" s="345"/>
      <c r="V31" s="345"/>
      <c r="W31" s="306">
        <v>7.5</v>
      </c>
      <c r="X31" s="311"/>
    </row>
    <row r="32" spans="1:24" ht="12.75" customHeight="1">
      <c r="A32" s="313">
        <v>23</v>
      </c>
      <c r="B32" s="314" t="s">
        <v>29</v>
      </c>
      <c r="C32" s="314" t="s">
        <v>30</v>
      </c>
      <c r="D32" s="315">
        <v>1990</v>
      </c>
      <c r="E32" s="316" t="s">
        <v>23</v>
      </c>
      <c r="F32" s="317">
        <v>12</v>
      </c>
      <c r="G32" s="318">
        <v>5</v>
      </c>
      <c r="H32" s="318">
        <v>8</v>
      </c>
      <c r="I32" s="318">
        <v>5</v>
      </c>
      <c r="J32" s="318">
        <v>7</v>
      </c>
      <c r="K32" s="318"/>
      <c r="L32" s="318"/>
      <c r="M32" s="318"/>
      <c r="N32" s="319"/>
      <c r="O32" s="345"/>
      <c r="P32" s="345"/>
      <c r="Q32" s="345"/>
      <c r="R32" s="345"/>
      <c r="S32" s="345"/>
      <c r="T32" s="345"/>
      <c r="U32" s="345"/>
      <c r="V32" s="345"/>
      <c r="W32" s="306">
        <v>7.5</v>
      </c>
      <c r="X32" s="311"/>
    </row>
    <row r="33" spans="1:24" ht="12.75" customHeight="1">
      <c r="A33" s="313">
        <v>25</v>
      </c>
      <c r="B33" s="314" t="s">
        <v>104</v>
      </c>
      <c r="C33" s="314" t="s">
        <v>30</v>
      </c>
      <c r="D33" s="315">
        <v>1988</v>
      </c>
      <c r="E33" s="316" t="s">
        <v>52</v>
      </c>
      <c r="F33" s="317">
        <v>13</v>
      </c>
      <c r="G33" s="318"/>
      <c r="H33" s="318"/>
      <c r="I33" s="318"/>
      <c r="J33" s="318"/>
      <c r="K33" s="318">
        <v>3</v>
      </c>
      <c r="L33" s="318">
        <v>7</v>
      </c>
      <c r="M33" s="318">
        <v>4</v>
      </c>
      <c r="N33" s="319">
        <v>7</v>
      </c>
      <c r="O33" s="345"/>
      <c r="P33" s="345"/>
      <c r="Q33" s="345"/>
      <c r="R33" s="345"/>
      <c r="S33" s="345"/>
      <c r="T33" s="345"/>
      <c r="U33" s="345"/>
      <c r="V33" s="345"/>
      <c r="W33" s="306">
        <v>5.5</v>
      </c>
      <c r="X33" s="311"/>
    </row>
    <row r="34" spans="1:24" ht="12.75" customHeight="1">
      <c r="A34" s="313">
        <v>25</v>
      </c>
      <c r="B34" s="314" t="s">
        <v>70</v>
      </c>
      <c r="C34" s="314" t="s">
        <v>40</v>
      </c>
      <c r="D34" s="315">
        <v>1991</v>
      </c>
      <c r="E34" s="316" t="s">
        <v>52</v>
      </c>
      <c r="F34" s="317">
        <v>13</v>
      </c>
      <c r="G34" s="318">
        <v>5</v>
      </c>
      <c r="H34" s="318">
        <v>10</v>
      </c>
      <c r="I34" s="318">
        <v>5</v>
      </c>
      <c r="J34" s="318">
        <v>6</v>
      </c>
      <c r="K34" s="318"/>
      <c r="L34" s="318"/>
      <c r="M34" s="318"/>
      <c r="N34" s="319"/>
      <c r="O34" s="345"/>
      <c r="P34" s="345"/>
      <c r="Q34" s="345"/>
      <c r="R34" s="345"/>
      <c r="S34" s="345"/>
      <c r="T34" s="345"/>
      <c r="U34" s="345"/>
      <c r="V34" s="345"/>
      <c r="W34" s="306">
        <v>5.5</v>
      </c>
      <c r="X34" s="311"/>
    </row>
    <row r="35" spans="1:24" ht="12.75" customHeight="1">
      <c r="A35" s="313">
        <v>27</v>
      </c>
      <c r="B35" s="314" t="s">
        <v>168</v>
      </c>
      <c r="C35" s="314" t="s">
        <v>30</v>
      </c>
      <c r="D35" s="315">
        <v>1986</v>
      </c>
      <c r="E35" s="316">
        <v>1</v>
      </c>
      <c r="F35" s="317">
        <v>14</v>
      </c>
      <c r="G35" s="318"/>
      <c r="H35" s="318"/>
      <c r="I35" s="318"/>
      <c r="J35" s="318"/>
      <c r="K35" s="318">
        <v>3</v>
      </c>
      <c r="L35" s="318">
        <v>8</v>
      </c>
      <c r="M35" s="318">
        <v>5</v>
      </c>
      <c r="N35" s="319">
        <v>8</v>
      </c>
      <c r="O35" s="345"/>
      <c r="P35" s="345"/>
      <c r="Q35" s="345"/>
      <c r="R35" s="345"/>
      <c r="S35" s="345"/>
      <c r="T35" s="345"/>
      <c r="U35" s="345"/>
      <c r="V35" s="345"/>
      <c r="W35" s="306">
        <v>3.5</v>
      </c>
      <c r="X35" s="311"/>
    </row>
    <row r="36" spans="1:24" ht="12.75" customHeight="1">
      <c r="A36" s="313">
        <v>27</v>
      </c>
      <c r="B36" s="314" t="s">
        <v>177</v>
      </c>
      <c r="C36" s="314" t="s">
        <v>178</v>
      </c>
      <c r="D36" s="315">
        <v>1985</v>
      </c>
      <c r="E36" s="316" t="s">
        <v>52</v>
      </c>
      <c r="F36" s="317">
        <v>14</v>
      </c>
      <c r="G36" s="318">
        <v>4</v>
      </c>
      <c r="H36" s="318">
        <v>5</v>
      </c>
      <c r="I36" s="318">
        <v>5</v>
      </c>
      <c r="J36" s="318">
        <v>5</v>
      </c>
      <c r="K36" s="318"/>
      <c r="L36" s="318"/>
      <c r="M36" s="318"/>
      <c r="N36" s="319"/>
      <c r="O36" s="345"/>
      <c r="P36" s="345"/>
      <c r="Q36" s="345"/>
      <c r="R36" s="345"/>
      <c r="S36" s="345"/>
      <c r="T36" s="345"/>
      <c r="U36" s="345"/>
      <c r="V36" s="345"/>
      <c r="W36" s="306">
        <v>3.5</v>
      </c>
      <c r="X36" s="311"/>
    </row>
    <row r="37" spans="1:24" ht="12.75" customHeight="1">
      <c r="A37" s="313">
        <v>29</v>
      </c>
      <c r="B37" s="314" t="s">
        <v>192</v>
      </c>
      <c r="C37" s="314" t="s">
        <v>178</v>
      </c>
      <c r="D37" s="315">
        <v>1976</v>
      </c>
      <c r="E37" s="316" t="s">
        <v>60</v>
      </c>
      <c r="F37" s="317">
        <v>15</v>
      </c>
      <c r="G37" s="318"/>
      <c r="H37" s="318"/>
      <c r="I37" s="318"/>
      <c r="J37" s="318"/>
      <c r="K37" s="318">
        <v>3</v>
      </c>
      <c r="L37" s="318">
        <v>9</v>
      </c>
      <c r="M37" s="318">
        <v>5</v>
      </c>
      <c r="N37" s="319">
        <v>13</v>
      </c>
      <c r="O37" s="345"/>
      <c r="P37" s="345"/>
      <c r="Q37" s="345"/>
      <c r="R37" s="345"/>
      <c r="S37" s="345"/>
      <c r="T37" s="345"/>
      <c r="U37" s="345"/>
      <c r="V37" s="345"/>
      <c r="W37" s="306">
        <v>1.5</v>
      </c>
      <c r="X37" s="311"/>
    </row>
    <row r="38" spans="1:24" ht="12.75" customHeight="1">
      <c r="A38" s="313">
        <v>29</v>
      </c>
      <c r="B38" s="314" t="s">
        <v>914</v>
      </c>
      <c r="C38" s="314" t="s">
        <v>58</v>
      </c>
      <c r="D38" s="315">
        <v>1983</v>
      </c>
      <c r="E38" s="316" t="s">
        <v>52</v>
      </c>
      <c r="F38" s="317">
        <v>15</v>
      </c>
      <c r="G38" s="318">
        <v>4</v>
      </c>
      <c r="H38" s="318">
        <v>6</v>
      </c>
      <c r="I38" s="318">
        <v>5</v>
      </c>
      <c r="J38" s="318">
        <v>7</v>
      </c>
      <c r="K38" s="318"/>
      <c r="L38" s="318"/>
      <c r="M38" s="318"/>
      <c r="N38" s="319"/>
      <c r="O38" s="345"/>
      <c r="P38" s="345"/>
      <c r="Q38" s="345"/>
      <c r="R38" s="345"/>
      <c r="S38" s="345"/>
      <c r="T38" s="345"/>
      <c r="U38" s="345"/>
      <c r="V38" s="345"/>
      <c r="W38" s="356">
        <v>1.5</v>
      </c>
      <c r="X38" s="311"/>
    </row>
    <row r="39" spans="1:24" ht="12.75" customHeight="1">
      <c r="A39" s="313">
        <v>31</v>
      </c>
      <c r="B39" s="314" t="s">
        <v>101</v>
      </c>
      <c r="C39" s="314" t="s">
        <v>102</v>
      </c>
      <c r="D39" s="315">
        <v>1990</v>
      </c>
      <c r="E39" s="316" t="s">
        <v>52</v>
      </c>
      <c r="F39" s="317">
        <v>16</v>
      </c>
      <c r="G39" s="318"/>
      <c r="H39" s="318"/>
      <c r="I39" s="318"/>
      <c r="J39" s="318"/>
      <c r="K39" s="318">
        <v>3</v>
      </c>
      <c r="L39" s="318">
        <v>10</v>
      </c>
      <c r="M39" s="318">
        <v>5</v>
      </c>
      <c r="N39" s="319">
        <v>8</v>
      </c>
      <c r="O39" s="345"/>
      <c r="P39" s="345"/>
      <c r="Q39" s="345"/>
      <c r="R39" s="345"/>
      <c r="S39" s="345"/>
      <c r="T39" s="345"/>
      <c r="U39" s="345"/>
      <c r="V39" s="345"/>
      <c r="W39" s="311"/>
      <c r="X39" s="311"/>
    </row>
    <row r="40" spans="1:24" ht="12.75" customHeight="1">
      <c r="A40" s="313">
        <v>31</v>
      </c>
      <c r="B40" s="314" t="s">
        <v>122</v>
      </c>
      <c r="C40" s="314" t="s">
        <v>58</v>
      </c>
      <c r="D40" s="315">
        <v>1987</v>
      </c>
      <c r="E40" s="316" t="s">
        <v>52</v>
      </c>
      <c r="F40" s="317">
        <v>16</v>
      </c>
      <c r="G40" s="318">
        <v>4</v>
      </c>
      <c r="H40" s="318">
        <v>6</v>
      </c>
      <c r="I40" s="318">
        <v>5</v>
      </c>
      <c r="J40" s="318">
        <v>8</v>
      </c>
      <c r="K40" s="318"/>
      <c r="L40" s="318"/>
      <c r="M40" s="318"/>
      <c r="N40" s="319"/>
      <c r="O40" s="345"/>
      <c r="P40" s="345"/>
      <c r="Q40" s="345"/>
      <c r="R40" s="345"/>
      <c r="S40" s="345"/>
      <c r="T40" s="345"/>
      <c r="U40" s="345"/>
      <c r="V40" s="345"/>
      <c r="W40" s="311"/>
      <c r="X40" s="311"/>
    </row>
    <row r="41" spans="1:24" ht="12.75" customHeight="1">
      <c r="A41" s="313">
        <v>33</v>
      </c>
      <c r="B41" s="314" t="s">
        <v>106</v>
      </c>
      <c r="C41" s="314" t="s">
        <v>107</v>
      </c>
      <c r="D41" s="315">
        <v>1994</v>
      </c>
      <c r="E41" s="316" t="s">
        <v>52</v>
      </c>
      <c r="F41" s="317">
        <v>17</v>
      </c>
      <c r="G41" s="318"/>
      <c r="H41" s="318"/>
      <c r="I41" s="318"/>
      <c r="J41" s="318"/>
      <c r="K41" s="318">
        <v>3</v>
      </c>
      <c r="L41" s="318">
        <v>10</v>
      </c>
      <c r="M41" s="318">
        <v>4</v>
      </c>
      <c r="N41" s="319">
        <v>7</v>
      </c>
      <c r="O41" s="345"/>
      <c r="P41" s="345"/>
      <c r="Q41" s="345"/>
      <c r="R41" s="345"/>
      <c r="S41" s="345"/>
      <c r="T41" s="345"/>
      <c r="U41" s="345"/>
      <c r="V41" s="345"/>
      <c r="W41" s="311"/>
      <c r="X41" s="311"/>
    </row>
    <row r="42" spans="1:24" ht="12.75" customHeight="1">
      <c r="A42" s="313">
        <v>33</v>
      </c>
      <c r="B42" s="314" t="s">
        <v>194</v>
      </c>
      <c r="C42" s="314" t="s">
        <v>195</v>
      </c>
      <c r="D42" s="315">
        <v>1989</v>
      </c>
      <c r="E42" s="316" t="s">
        <v>52</v>
      </c>
      <c r="F42" s="317">
        <v>17</v>
      </c>
      <c r="G42" s="318">
        <v>4</v>
      </c>
      <c r="H42" s="318">
        <v>6</v>
      </c>
      <c r="I42" s="318">
        <v>4</v>
      </c>
      <c r="J42" s="318">
        <v>4</v>
      </c>
      <c r="K42" s="318"/>
      <c r="L42" s="318"/>
      <c r="M42" s="318"/>
      <c r="N42" s="319"/>
      <c r="O42" s="345"/>
      <c r="P42" s="345"/>
      <c r="Q42" s="345"/>
      <c r="R42" s="345"/>
      <c r="S42" s="345"/>
      <c r="T42" s="345"/>
      <c r="U42" s="345"/>
      <c r="V42" s="345"/>
      <c r="W42" s="311"/>
      <c r="X42" s="311"/>
    </row>
    <row r="43" spans="1:24" ht="12.75" customHeight="1">
      <c r="A43" s="313">
        <v>35</v>
      </c>
      <c r="B43" s="314" t="s">
        <v>126</v>
      </c>
      <c r="C43" s="314" t="s">
        <v>107</v>
      </c>
      <c r="D43" s="315">
        <v>1994</v>
      </c>
      <c r="E43" s="316" t="s">
        <v>52</v>
      </c>
      <c r="F43" s="317">
        <v>18</v>
      </c>
      <c r="G43" s="318"/>
      <c r="H43" s="318"/>
      <c r="I43" s="318"/>
      <c r="J43" s="318"/>
      <c r="K43" s="318">
        <v>2</v>
      </c>
      <c r="L43" s="318">
        <v>3</v>
      </c>
      <c r="M43" s="318">
        <v>5</v>
      </c>
      <c r="N43" s="319">
        <v>8</v>
      </c>
      <c r="O43" s="345"/>
      <c r="P43" s="345"/>
      <c r="Q43" s="345"/>
      <c r="R43" s="345"/>
      <c r="S43" s="345"/>
      <c r="T43" s="345"/>
      <c r="U43" s="345"/>
      <c r="V43" s="345"/>
      <c r="W43" s="311"/>
      <c r="X43" s="311"/>
    </row>
    <row r="44" spans="1:24" ht="12.75" customHeight="1">
      <c r="A44" s="313">
        <v>35</v>
      </c>
      <c r="B44" s="314" t="s">
        <v>197</v>
      </c>
      <c r="C44" s="314" t="s">
        <v>198</v>
      </c>
      <c r="D44" s="315">
        <v>1989</v>
      </c>
      <c r="E44" s="316" t="s">
        <v>52</v>
      </c>
      <c r="F44" s="317">
        <v>18</v>
      </c>
      <c r="G44" s="318">
        <v>4</v>
      </c>
      <c r="H44" s="318">
        <v>10</v>
      </c>
      <c r="I44" s="318">
        <v>5</v>
      </c>
      <c r="J44" s="318">
        <v>13</v>
      </c>
      <c r="K44" s="318"/>
      <c r="L44" s="318"/>
      <c r="M44" s="318"/>
      <c r="N44" s="319"/>
      <c r="O44" s="345"/>
      <c r="P44" s="345"/>
      <c r="Q44" s="345"/>
      <c r="R44" s="345"/>
      <c r="S44" s="345"/>
      <c r="T44" s="345"/>
      <c r="U44" s="345"/>
      <c r="V44" s="345"/>
      <c r="W44" s="311"/>
      <c r="X44" s="311"/>
    </row>
    <row r="45" spans="1:24" ht="12.75" customHeight="1">
      <c r="A45" s="313" t="s">
        <v>915</v>
      </c>
      <c r="B45" s="314" t="s">
        <v>149</v>
      </c>
      <c r="C45" s="314" t="s">
        <v>45</v>
      </c>
      <c r="D45" s="315">
        <v>1990</v>
      </c>
      <c r="E45" s="316" t="s">
        <v>52</v>
      </c>
      <c r="F45" s="317">
        <v>19</v>
      </c>
      <c r="G45" s="318"/>
      <c r="H45" s="318"/>
      <c r="I45" s="318"/>
      <c r="J45" s="318"/>
      <c r="K45" s="318">
        <v>2</v>
      </c>
      <c r="L45" s="318">
        <v>3</v>
      </c>
      <c r="M45" s="318">
        <v>4</v>
      </c>
      <c r="N45" s="319">
        <v>11</v>
      </c>
      <c r="O45" s="345"/>
      <c r="P45" s="345"/>
      <c r="Q45" s="345"/>
      <c r="R45" s="345"/>
      <c r="S45" s="345"/>
      <c r="T45" s="345"/>
      <c r="U45" s="345"/>
      <c r="V45" s="345"/>
      <c r="W45" s="311"/>
      <c r="X45" s="311"/>
    </row>
    <row r="46" spans="1:24" ht="12.75" customHeight="1">
      <c r="A46" s="313">
        <v>37</v>
      </c>
      <c r="B46" s="314" t="s">
        <v>129</v>
      </c>
      <c r="C46" s="314" t="s">
        <v>35</v>
      </c>
      <c r="D46" s="315">
        <v>1991</v>
      </c>
      <c r="E46" s="316" t="s">
        <v>23</v>
      </c>
      <c r="F46" s="317">
        <v>19</v>
      </c>
      <c r="G46" s="318">
        <v>4</v>
      </c>
      <c r="H46" s="318">
        <v>11</v>
      </c>
      <c r="I46" s="318">
        <v>5</v>
      </c>
      <c r="J46" s="318">
        <v>10</v>
      </c>
      <c r="K46" s="318"/>
      <c r="L46" s="318"/>
      <c r="M46" s="318"/>
      <c r="N46" s="319"/>
      <c r="O46" s="345"/>
      <c r="P46" s="345"/>
      <c r="Q46" s="345"/>
      <c r="R46" s="345"/>
      <c r="S46" s="345"/>
      <c r="T46" s="345"/>
      <c r="U46" s="345"/>
      <c r="V46" s="345"/>
      <c r="W46" s="311"/>
      <c r="X46" s="311"/>
    </row>
    <row r="47" spans="1:24" ht="12.75" customHeight="1">
      <c r="A47" s="313">
        <v>39</v>
      </c>
      <c r="B47" s="314" t="s">
        <v>237</v>
      </c>
      <c r="C47" s="314" t="s">
        <v>238</v>
      </c>
      <c r="D47" s="315">
        <v>1981</v>
      </c>
      <c r="E47" s="316" t="s">
        <v>52</v>
      </c>
      <c r="F47" s="317">
        <v>20</v>
      </c>
      <c r="G47" s="318"/>
      <c r="H47" s="318"/>
      <c r="I47" s="318"/>
      <c r="J47" s="318"/>
      <c r="K47" s="318">
        <v>2</v>
      </c>
      <c r="L47" s="318">
        <v>3</v>
      </c>
      <c r="M47" s="318">
        <v>3</v>
      </c>
      <c r="N47" s="319">
        <v>4</v>
      </c>
      <c r="O47" s="345"/>
      <c r="P47" s="345"/>
      <c r="Q47" s="345"/>
      <c r="R47" s="345"/>
      <c r="S47" s="345"/>
      <c r="T47" s="345"/>
      <c r="U47" s="345"/>
      <c r="V47" s="345"/>
      <c r="W47" s="311"/>
      <c r="X47" s="311"/>
    </row>
    <row r="48" spans="1:24" ht="12.75" customHeight="1">
      <c r="A48" s="313">
        <v>39</v>
      </c>
      <c r="B48" s="314" t="s">
        <v>206</v>
      </c>
      <c r="C48" s="314" t="s">
        <v>30</v>
      </c>
      <c r="D48" s="315">
        <v>1988</v>
      </c>
      <c r="E48" s="316">
        <v>1</v>
      </c>
      <c r="F48" s="317">
        <v>20</v>
      </c>
      <c r="G48" s="318">
        <v>3</v>
      </c>
      <c r="H48" s="318">
        <v>3</v>
      </c>
      <c r="I48" s="318">
        <v>5</v>
      </c>
      <c r="J48" s="318">
        <v>7</v>
      </c>
      <c r="K48" s="318"/>
      <c r="L48" s="318"/>
      <c r="M48" s="318"/>
      <c r="N48" s="319"/>
      <c r="O48" s="345"/>
      <c r="P48" s="345"/>
      <c r="Q48" s="345"/>
      <c r="R48" s="345"/>
      <c r="S48" s="345"/>
      <c r="T48" s="345"/>
      <c r="U48" s="345"/>
      <c r="V48" s="345"/>
      <c r="W48" s="311"/>
      <c r="X48" s="311"/>
    </row>
    <row r="49" spans="1:24" ht="12.75" customHeight="1">
      <c r="A49" s="313">
        <v>41</v>
      </c>
      <c r="B49" s="314" t="s">
        <v>172</v>
      </c>
      <c r="C49" s="314" t="s">
        <v>99</v>
      </c>
      <c r="D49" s="315">
        <v>1985</v>
      </c>
      <c r="E49" s="316" t="s">
        <v>23</v>
      </c>
      <c r="F49" s="317">
        <v>21</v>
      </c>
      <c r="G49" s="318"/>
      <c r="H49" s="318"/>
      <c r="I49" s="318"/>
      <c r="J49" s="318"/>
      <c r="K49" s="318">
        <v>2</v>
      </c>
      <c r="L49" s="318">
        <v>6</v>
      </c>
      <c r="M49" s="318">
        <v>4</v>
      </c>
      <c r="N49" s="319">
        <v>7</v>
      </c>
      <c r="O49" s="345"/>
      <c r="P49" s="345"/>
      <c r="Q49" s="345"/>
      <c r="R49" s="345"/>
      <c r="S49" s="345"/>
      <c r="T49" s="345"/>
      <c r="U49" s="345"/>
      <c r="V49" s="345"/>
      <c r="W49" s="311"/>
      <c r="X49" s="311"/>
    </row>
    <row r="50" spans="1:24" ht="12.75" customHeight="1">
      <c r="A50" s="313">
        <v>41</v>
      </c>
      <c r="B50" s="314" t="s">
        <v>133</v>
      </c>
      <c r="C50" s="314" t="s">
        <v>40</v>
      </c>
      <c r="D50" s="315">
        <v>1991</v>
      </c>
      <c r="E50" s="316" t="s">
        <v>52</v>
      </c>
      <c r="F50" s="317">
        <v>21</v>
      </c>
      <c r="G50" s="318">
        <v>3</v>
      </c>
      <c r="H50" s="318">
        <v>3</v>
      </c>
      <c r="I50" s="318">
        <v>5</v>
      </c>
      <c r="J50" s="318">
        <v>10</v>
      </c>
      <c r="K50" s="318"/>
      <c r="L50" s="318"/>
      <c r="M50" s="318"/>
      <c r="N50" s="319"/>
      <c r="O50" s="345"/>
      <c r="P50" s="345"/>
      <c r="Q50" s="345"/>
      <c r="R50" s="345"/>
      <c r="S50" s="345"/>
      <c r="T50" s="345"/>
      <c r="U50" s="345"/>
      <c r="V50" s="345"/>
      <c r="W50" s="311"/>
      <c r="X50" s="311"/>
    </row>
    <row r="51" spans="1:24" ht="12.75" customHeight="1">
      <c r="A51" s="313">
        <v>43</v>
      </c>
      <c r="B51" s="314" t="s">
        <v>98</v>
      </c>
      <c r="C51" s="314" t="s">
        <v>99</v>
      </c>
      <c r="D51" s="315">
        <v>1989</v>
      </c>
      <c r="E51" s="316" t="s">
        <v>23</v>
      </c>
      <c r="F51" s="317">
        <v>22</v>
      </c>
      <c r="G51" s="318"/>
      <c r="H51" s="318"/>
      <c r="I51" s="318"/>
      <c r="J51" s="318"/>
      <c r="K51" s="318">
        <v>2</v>
      </c>
      <c r="L51" s="318">
        <v>8</v>
      </c>
      <c r="M51" s="318">
        <v>3</v>
      </c>
      <c r="N51" s="319">
        <v>6</v>
      </c>
      <c r="O51" s="345"/>
      <c r="P51" s="345"/>
      <c r="Q51" s="345"/>
      <c r="R51" s="345"/>
      <c r="S51" s="345"/>
      <c r="T51" s="345"/>
      <c r="U51" s="345"/>
      <c r="V51" s="345"/>
      <c r="W51" s="311"/>
      <c r="X51" s="311"/>
    </row>
    <row r="52" spans="1:24" ht="12.75" customHeight="1">
      <c r="A52" s="313">
        <v>43</v>
      </c>
      <c r="B52" s="314" t="s">
        <v>83</v>
      </c>
      <c r="C52" s="314" t="s">
        <v>58</v>
      </c>
      <c r="D52" s="315">
        <v>1983</v>
      </c>
      <c r="E52" s="316" t="s">
        <v>52</v>
      </c>
      <c r="F52" s="317">
        <v>22</v>
      </c>
      <c r="G52" s="318">
        <v>3</v>
      </c>
      <c r="H52" s="318">
        <v>4</v>
      </c>
      <c r="I52" s="318">
        <v>5</v>
      </c>
      <c r="J52" s="318">
        <v>7</v>
      </c>
      <c r="K52" s="318"/>
      <c r="L52" s="318"/>
      <c r="M52" s="318"/>
      <c r="N52" s="319"/>
      <c r="O52" s="345"/>
      <c r="P52" s="345"/>
      <c r="Q52" s="345"/>
      <c r="R52" s="345"/>
      <c r="S52" s="345"/>
      <c r="T52" s="345"/>
      <c r="U52" s="345"/>
      <c r="V52" s="345"/>
      <c r="W52" s="311"/>
      <c r="X52" s="311"/>
    </row>
    <row r="53" spans="1:24" ht="12.75" customHeight="1">
      <c r="A53" s="313">
        <v>45</v>
      </c>
      <c r="B53" s="314" t="s">
        <v>93</v>
      </c>
      <c r="C53" s="314" t="s">
        <v>40</v>
      </c>
      <c r="D53" s="315">
        <v>1989</v>
      </c>
      <c r="E53" s="316" t="s">
        <v>23</v>
      </c>
      <c r="F53" s="317">
        <v>23</v>
      </c>
      <c r="G53" s="318">
        <v>3</v>
      </c>
      <c r="H53" s="318">
        <v>4</v>
      </c>
      <c r="I53" s="318">
        <v>4</v>
      </c>
      <c r="J53" s="318">
        <v>4</v>
      </c>
      <c r="K53" s="318"/>
      <c r="L53" s="318"/>
      <c r="M53" s="318"/>
      <c r="N53" s="319"/>
      <c r="O53" s="345"/>
      <c r="P53" s="345"/>
      <c r="Q53" s="345"/>
      <c r="R53" s="345"/>
      <c r="S53" s="345"/>
      <c r="T53" s="345"/>
      <c r="U53" s="345"/>
      <c r="V53" s="345"/>
      <c r="W53" s="311"/>
      <c r="X53" s="311"/>
    </row>
    <row r="54" spans="1:24" ht="12.75" customHeight="1">
      <c r="A54" s="313">
        <v>46</v>
      </c>
      <c r="B54" s="314" t="s">
        <v>283</v>
      </c>
      <c r="C54" s="314" t="s">
        <v>45</v>
      </c>
      <c r="D54" s="315">
        <v>1988</v>
      </c>
      <c r="E54" s="316" t="s">
        <v>52</v>
      </c>
      <c r="F54" s="317">
        <v>23.5</v>
      </c>
      <c r="G54" s="318"/>
      <c r="H54" s="318"/>
      <c r="I54" s="318"/>
      <c r="J54" s="318"/>
      <c r="K54" s="318">
        <v>1</v>
      </c>
      <c r="L54" s="318">
        <v>1</v>
      </c>
      <c r="M54" s="318">
        <v>4</v>
      </c>
      <c r="N54" s="319">
        <v>7</v>
      </c>
      <c r="O54" s="345"/>
      <c r="P54" s="345"/>
      <c r="Q54" s="345"/>
      <c r="R54" s="345"/>
      <c r="S54" s="345"/>
      <c r="T54" s="345"/>
      <c r="U54" s="345"/>
      <c r="V54" s="345"/>
      <c r="W54" s="311"/>
      <c r="X54" s="311"/>
    </row>
    <row r="55" spans="1:24" ht="12.75" customHeight="1">
      <c r="A55" s="313">
        <v>46</v>
      </c>
      <c r="B55" s="314" t="s">
        <v>174</v>
      </c>
      <c r="C55" s="314" t="s">
        <v>66</v>
      </c>
      <c r="D55" s="315">
        <v>1988</v>
      </c>
      <c r="E55" s="316" t="s">
        <v>52</v>
      </c>
      <c r="F55" s="317">
        <v>23.5</v>
      </c>
      <c r="G55" s="318"/>
      <c r="H55" s="318"/>
      <c r="I55" s="318"/>
      <c r="J55" s="318"/>
      <c r="K55" s="318">
        <v>1</v>
      </c>
      <c r="L55" s="318">
        <v>1</v>
      </c>
      <c r="M55" s="318">
        <v>4</v>
      </c>
      <c r="N55" s="319">
        <v>7</v>
      </c>
      <c r="O55" s="345"/>
      <c r="P55" s="345"/>
      <c r="Q55" s="345"/>
      <c r="R55" s="345"/>
      <c r="S55" s="345"/>
      <c r="T55" s="345"/>
      <c r="U55" s="345"/>
      <c r="V55" s="345"/>
      <c r="W55" s="311"/>
      <c r="X55" s="311"/>
    </row>
    <row r="56" spans="1:24" ht="12.75" customHeight="1">
      <c r="A56" s="313">
        <v>48</v>
      </c>
      <c r="B56" s="314" t="s">
        <v>916</v>
      </c>
      <c r="C56" s="314" t="s">
        <v>107</v>
      </c>
      <c r="D56" s="315">
        <v>1992</v>
      </c>
      <c r="E56" s="316" t="s">
        <v>52</v>
      </c>
      <c r="F56" s="317">
        <v>24</v>
      </c>
      <c r="G56" s="318">
        <v>3</v>
      </c>
      <c r="H56" s="318">
        <v>5</v>
      </c>
      <c r="I56" s="318">
        <v>5</v>
      </c>
      <c r="J56" s="318">
        <v>5</v>
      </c>
      <c r="K56" s="318"/>
      <c r="L56" s="318"/>
      <c r="M56" s="318"/>
      <c r="N56" s="319"/>
      <c r="O56" s="345"/>
      <c r="P56" s="345"/>
      <c r="Q56" s="345"/>
      <c r="R56" s="345"/>
      <c r="S56" s="345"/>
      <c r="T56" s="345"/>
      <c r="U56" s="345"/>
      <c r="V56" s="345"/>
      <c r="W56" s="311"/>
      <c r="X56" s="311"/>
    </row>
    <row r="57" spans="1:24" ht="12.75" customHeight="1">
      <c r="A57" s="313">
        <v>49</v>
      </c>
      <c r="B57" s="314" t="s">
        <v>152</v>
      </c>
      <c r="C57" s="314" t="s">
        <v>45</v>
      </c>
      <c r="D57" s="315">
        <v>1983</v>
      </c>
      <c r="E57" s="316" t="s">
        <v>23</v>
      </c>
      <c r="F57" s="317">
        <v>25</v>
      </c>
      <c r="G57" s="318"/>
      <c r="H57" s="318"/>
      <c r="I57" s="318"/>
      <c r="J57" s="318"/>
      <c r="K57" s="318">
        <v>1</v>
      </c>
      <c r="L57" s="318">
        <v>1</v>
      </c>
      <c r="M57" s="318">
        <v>3</v>
      </c>
      <c r="N57" s="319">
        <v>3</v>
      </c>
      <c r="O57" s="345"/>
      <c r="P57" s="345"/>
      <c r="Q57" s="345"/>
      <c r="R57" s="345"/>
      <c r="S57" s="345"/>
      <c r="T57" s="345"/>
      <c r="U57" s="345"/>
      <c r="V57" s="345"/>
      <c r="W57" s="311"/>
      <c r="X57" s="311"/>
    </row>
    <row r="58" spans="1:24" ht="12.75" customHeight="1">
      <c r="A58" s="313">
        <v>49</v>
      </c>
      <c r="B58" s="314" t="s">
        <v>193</v>
      </c>
      <c r="C58" s="314" t="s">
        <v>87</v>
      </c>
      <c r="D58" s="315">
        <v>1990</v>
      </c>
      <c r="E58" s="316" t="s">
        <v>52</v>
      </c>
      <c r="F58" s="317">
        <v>25</v>
      </c>
      <c r="G58" s="318">
        <v>3</v>
      </c>
      <c r="H58" s="318">
        <v>5</v>
      </c>
      <c r="I58" s="318">
        <v>4</v>
      </c>
      <c r="J58" s="318">
        <v>5</v>
      </c>
      <c r="K58" s="318"/>
      <c r="L58" s="318"/>
      <c r="M58" s="318"/>
      <c r="N58" s="319"/>
      <c r="O58" s="345"/>
      <c r="P58" s="345"/>
      <c r="Q58" s="345"/>
      <c r="R58" s="345"/>
      <c r="S58" s="345"/>
      <c r="T58" s="345"/>
      <c r="U58" s="345"/>
      <c r="V58" s="345"/>
      <c r="W58" s="311"/>
      <c r="X58" s="311"/>
    </row>
    <row r="59" spans="1:24" ht="12.75" customHeight="1">
      <c r="A59" s="313">
        <v>51</v>
      </c>
      <c r="B59" s="314" t="s">
        <v>208</v>
      </c>
      <c r="C59" s="314" t="s">
        <v>45</v>
      </c>
      <c r="D59" s="315">
        <v>1984</v>
      </c>
      <c r="E59" s="316" t="s">
        <v>52</v>
      </c>
      <c r="F59" s="317">
        <v>26</v>
      </c>
      <c r="G59" s="318"/>
      <c r="H59" s="318"/>
      <c r="I59" s="318"/>
      <c r="J59" s="318"/>
      <c r="K59" s="318">
        <v>1</v>
      </c>
      <c r="L59" s="318">
        <v>2</v>
      </c>
      <c r="M59" s="318">
        <v>4</v>
      </c>
      <c r="N59" s="319">
        <v>6</v>
      </c>
      <c r="O59" s="345"/>
      <c r="P59" s="345"/>
      <c r="Q59" s="345"/>
      <c r="R59" s="345"/>
      <c r="S59" s="345"/>
      <c r="T59" s="345"/>
      <c r="U59" s="345"/>
      <c r="V59" s="345"/>
      <c r="W59" s="311"/>
      <c r="X59" s="311"/>
    </row>
    <row r="60" spans="1:24" ht="12.75" customHeight="1">
      <c r="A60" s="313">
        <v>51</v>
      </c>
      <c r="B60" s="314" t="s">
        <v>130</v>
      </c>
      <c r="C60" s="314" t="s">
        <v>30</v>
      </c>
      <c r="D60" s="315">
        <v>1986</v>
      </c>
      <c r="E60" s="316" t="s">
        <v>23</v>
      </c>
      <c r="F60" s="317">
        <v>26</v>
      </c>
      <c r="G60" s="318">
        <v>2</v>
      </c>
      <c r="H60" s="318">
        <v>2</v>
      </c>
      <c r="I60" s="318">
        <v>5</v>
      </c>
      <c r="J60" s="318">
        <v>6</v>
      </c>
      <c r="K60" s="318"/>
      <c r="L60" s="318"/>
      <c r="M60" s="318"/>
      <c r="N60" s="319"/>
      <c r="O60" s="345"/>
      <c r="P60" s="345"/>
      <c r="Q60" s="345"/>
      <c r="R60" s="345"/>
      <c r="S60" s="345"/>
      <c r="T60" s="345"/>
      <c r="U60" s="345"/>
      <c r="V60" s="345"/>
      <c r="W60" s="311"/>
      <c r="X60" s="311"/>
    </row>
    <row r="61" spans="1:24" ht="12.75" customHeight="1">
      <c r="A61" s="313">
        <v>53</v>
      </c>
      <c r="B61" s="314" t="s">
        <v>201</v>
      </c>
      <c r="C61" s="314" t="s">
        <v>45</v>
      </c>
      <c r="D61" s="315">
        <v>1993</v>
      </c>
      <c r="E61" s="316" t="s">
        <v>52</v>
      </c>
      <c r="F61" s="317">
        <v>27</v>
      </c>
      <c r="G61" s="318"/>
      <c r="H61" s="318"/>
      <c r="I61" s="318"/>
      <c r="J61" s="318"/>
      <c r="K61" s="318">
        <v>1</v>
      </c>
      <c r="L61" s="318">
        <v>2</v>
      </c>
      <c r="M61" s="318">
        <v>3</v>
      </c>
      <c r="N61" s="319">
        <v>5</v>
      </c>
      <c r="O61" s="345"/>
      <c r="P61" s="345"/>
      <c r="Q61" s="345"/>
      <c r="R61" s="345"/>
      <c r="S61" s="345"/>
      <c r="T61" s="345"/>
      <c r="U61" s="345"/>
      <c r="V61" s="345"/>
      <c r="W61" s="311"/>
      <c r="X61" s="311"/>
    </row>
    <row r="62" spans="1:24" ht="12.75" customHeight="1">
      <c r="A62" s="313">
        <v>53</v>
      </c>
      <c r="B62" s="314" t="s">
        <v>143</v>
      </c>
      <c r="C62" s="314" t="s">
        <v>66</v>
      </c>
      <c r="D62" s="315">
        <v>1992</v>
      </c>
      <c r="E62" s="316" t="s">
        <v>52</v>
      </c>
      <c r="F62" s="317">
        <v>27</v>
      </c>
      <c r="G62" s="318">
        <v>2</v>
      </c>
      <c r="H62" s="318">
        <v>3</v>
      </c>
      <c r="I62" s="318">
        <v>5</v>
      </c>
      <c r="J62" s="318">
        <v>11</v>
      </c>
      <c r="K62" s="318"/>
      <c r="L62" s="318"/>
      <c r="M62" s="318"/>
      <c r="N62" s="319"/>
      <c r="O62" s="345"/>
      <c r="P62" s="345"/>
      <c r="Q62" s="345"/>
      <c r="R62" s="345"/>
      <c r="S62" s="345"/>
      <c r="T62" s="345"/>
      <c r="U62" s="345"/>
      <c r="V62" s="345"/>
      <c r="W62" s="311"/>
      <c r="X62" s="311"/>
    </row>
    <row r="63" spans="1:24" ht="12.75" customHeight="1">
      <c r="A63" s="313" t="s">
        <v>917</v>
      </c>
      <c r="B63" s="314" t="s">
        <v>240</v>
      </c>
      <c r="C63" s="314" t="s">
        <v>30</v>
      </c>
      <c r="D63" s="315">
        <v>1988</v>
      </c>
      <c r="E63" s="316">
        <v>1</v>
      </c>
      <c r="F63" s="317">
        <v>28</v>
      </c>
      <c r="G63" s="318"/>
      <c r="H63" s="318"/>
      <c r="I63" s="318"/>
      <c r="J63" s="318"/>
      <c r="K63" s="318">
        <v>1</v>
      </c>
      <c r="L63" s="318">
        <v>3</v>
      </c>
      <c r="M63" s="318">
        <v>3</v>
      </c>
      <c r="N63" s="319">
        <v>6</v>
      </c>
      <c r="O63" s="345"/>
      <c r="P63" s="345"/>
      <c r="Q63" s="345"/>
      <c r="R63" s="345"/>
      <c r="S63" s="345"/>
      <c r="T63" s="345"/>
      <c r="U63" s="345"/>
      <c r="V63" s="345"/>
      <c r="W63" s="311"/>
      <c r="X63" s="311"/>
    </row>
    <row r="64" spans="1:24" ht="12.75" customHeight="1">
      <c r="A64" s="313" t="s">
        <v>917</v>
      </c>
      <c r="B64" s="314" t="s">
        <v>180</v>
      </c>
      <c r="C64" s="314" t="s">
        <v>45</v>
      </c>
      <c r="D64" s="315">
        <v>1991</v>
      </c>
      <c r="E64" s="316" t="s">
        <v>52</v>
      </c>
      <c r="F64" s="317">
        <v>28</v>
      </c>
      <c r="G64" s="318">
        <v>2</v>
      </c>
      <c r="H64" s="318">
        <v>3</v>
      </c>
      <c r="I64" s="318">
        <v>4</v>
      </c>
      <c r="J64" s="318">
        <v>5</v>
      </c>
      <c r="K64" s="318"/>
      <c r="L64" s="318"/>
      <c r="M64" s="318"/>
      <c r="N64" s="319"/>
      <c r="O64" s="345"/>
      <c r="P64" s="345"/>
      <c r="Q64" s="345"/>
      <c r="R64" s="345"/>
      <c r="S64" s="345"/>
      <c r="T64" s="345"/>
      <c r="U64" s="345"/>
      <c r="V64" s="345"/>
      <c r="W64" s="311"/>
      <c r="X64" s="311"/>
    </row>
    <row r="65" spans="1:24" ht="12.75" customHeight="1">
      <c r="A65" s="313">
        <v>57</v>
      </c>
      <c r="B65" s="314" t="s">
        <v>188</v>
      </c>
      <c r="C65" s="314" t="s">
        <v>189</v>
      </c>
      <c r="D65" s="315">
        <v>1985</v>
      </c>
      <c r="E65" s="316" t="s">
        <v>52</v>
      </c>
      <c r="F65" s="317">
        <v>29</v>
      </c>
      <c r="G65" s="318"/>
      <c r="H65" s="318"/>
      <c r="I65" s="318"/>
      <c r="J65" s="318"/>
      <c r="K65" s="318">
        <v>1</v>
      </c>
      <c r="L65" s="318">
        <v>4</v>
      </c>
      <c r="M65" s="318">
        <v>4</v>
      </c>
      <c r="N65" s="319">
        <v>10</v>
      </c>
      <c r="O65" s="345"/>
      <c r="P65" s="345"/>
      <c r="Q65" s="345"/>
      <c r="R65" s="345"/>
      <c r="S65" s="345"/>
      <c r="T65" s="345"/>
      <c r="U65" s="345"/>
      <c r="V65" s="345"/>
      <c r="W65" s="311"/>
      <c r="X65" s="311"/>
    </row>
    <row r="66" spans="1:24" ht="12.75" customHeight="1">
      <c r="A66" s="313">
        <v>57</v>
      </c>
      <c r="B66" s="314" t="s">
        <v>245</v>
      </c>
      <c r="C66" s="314" t="s">
        <v>238</v>
      </c>
      <c r="D66" s="315">
        <v>1988</v>
      </c>
      <c r="E66" s="316" t="s">
        <v>52</v>
      </c>
      <c r="F66" s="317">
        <v>29</v>
      </c>
      <c r="G66" s="318">
        <v>2</v>
      </c>
      <c r="H66" s="318">
        <v>3</v>
      </c>
      <c r="I66" s="318">
        <v>4</v>
      </c>
      <c r="J66" s="318">
        <v>12</v>
      </c>
      <c r="K66" s="318"/>
      <c r="L66" s="318"/>
      <c r="M66" s="318"/>
      <c r="N66" s="319"/>
      <c r="O66" s="345"/>
      <c r="P66" s="345"/>
      <c r="Q66" s="345"/>
      <c r="R66" s="345"/>
      <c r="S66" s="345"/>
      <c r="T66" s="345"/>
      <c r="U66" s="345"/>
      <c r="V66" s="345"/>
      <c r="W66" s="311"/>
      <c r="X66" s="311"/>
    </row>
    <row r="67" spans="1:24" ht="12.75" customHeight="1">
      <c r="A67" s="313">
        <v>59</v>
      </c>
      <c r="B67" s="314" t="s">
        <v>918</v>
      </c>
      <c r="C67" s="314" t="s">
        <v>107</v>
      </c>
      <c r="D67" s="315">
        <v>1986</v>
      </c>
      <c r="E67" s="316">
        <v>1</v>
      </c>
      <c r="F67" s="317">
        <v>30</v>
      </c>
      <c r="G67" s="318">
        <v>2</v>
      </c>
      <c r="H67" s="318">
        <v>4</v>
      </c>
      <c r="I67" s="318">
        <v>5</v>
      </c>
      <c r="J67" s="318">
        <v>7</v>
      </c>
      <c r="K67" s="318"/>
      <c r="L67" s="318"/>
      <c r="M67" s="318"/>
      <c r="N67" s="319"/>
      <c r="O67" s="345"/>
      <c r="P67" s="345"/>
      <c r="Q67" s="345"/>
      <c r="R67" s="345"/>
      <c r="S67" s="345"/>
      <c r="T67" s="345"/>
      <c r="U67" s="345"/>
      <c r="V67" s="345"/>
      <c r="W67" s="311"/>
      <c r="X67" s="311"/>
    </row>
    <row r="68" spans="1:24" ht="12.75" customHeight="1">
      <c r="A68" s="313">
        <v>60</v>
      </c>
      <c r="B68" s="314" t="s">
        <v>224</v>
      </c>
      <c r="C68" s="314" t="s">
        <v>165</v>
      </c>
      <c r="D68" s="315">
        <v>1982</v>
      </c>
      <c r="E68" s="316">
        <v>1</v>
      </c>
      <c r="F68" s="317">
        <v>31</v>
      </c>
      <c r="G68" s="318"/>
      <c r="H68" s="318"/>
      <c r="I68" s="318"/>
      <c r="J68" s="318"/>
      <c r="K68" s="318" t="s">
        <v>919</v>
      </c>
      <c r="L68" s="318" t="s">
        <v>919</v>
      </c>
      <c r="M68" s="318">
        <v>3</v>
      </c>
      <c r="N68" s="319">
        <v>3</v>
      </c>
      <c r="O68" s="345"/>
      <c r="P68" s="345"/>
      <c r="Q68" s="345"/>
      <c r="R68" s="345"/>
      <c r="S68" s="345"/>
      <c r="T68" s="345"/>
      <c r="U68" s="345"/>
      <c r="V68" s="345"/>
      <c r="W68" s="311"/>
      <c r="X68" s="311"/>
    </row>
    <row r="69" spans="1:24" ht="12.75" customHeight="1">
      <c r="A69" s="313">
        <v>60</v>
      </c>
      <c r="B69" s="314" t="s">
        <v>269</v>
      </c>
      <c r="C69" s="314" t="s">
        <v>66</v>
      </c>
      <c r="D69" s="315">
        <v>1987</v>
      </c>
      <c r="E69" s="316" t="s">
        <v>52</v>
      </c>
      <c r="F69" s="317">
        <v>31</v>
      </c>
      <c r="G69" s="318"/>
      <c r="H69" s="318"/>
      <c r="I69" s="318"/>
      <c r="J69" s="318"/>
      <c r="K69" s="318" t="s">
        <v>919</v>
      </c>
      <c r="L69" s="318" t="s">
        <v>919</v>
      </c>
      <c r="M69" s="318">
        <v>3</v>
      </c>
      <c r="N69" s="319">
        <v>3</v>
      </c>
      <c r="O69" s="345"/>
      <c r="P69" s="345"/>
      <c r="Q69" s="345"/>
      <c r="R69" s="345"/>
      <c r="S69" s="345"/>
      <c r="T69" s="345"/>
      <c r="U69" s="345"/>
      <c r="V69" s="345"/>
      <c r="W69" s="311"/>
      <c r="X69" s="311"/>
    </row>
    <row r="70" spans="1:24" ht="12.75" customHeight="1">
      <c r="A70" s="313">
        <v>60</v>
      </c>
      <c r="B70" s="314" t="s">
        <v>265</v>
      </c>
      <c r="C70" s="314" t="s">
        <v>158</v>
      </c>
      <c r="D70" s="315">
        <v>1993</v>
      </c>
      <c r="E70" s="316" t="s">
        <v>52</v>
      </c>
      <c r="F70" s="317">
        <v>31</v>
      </c>
      <c r="G70" s="318"/>
      <c r="H70" s="318"/>
      <c r="I70" s="318"/>
      <c r="J70" s="318"/>
      <c r="K70" s="318" t="s">
        <v>919</v>
      </c>
      <c r="L70" s="318" t="s">
        <v>919</v>
      </c>
      <c r="M70" s="318">
        <v>3</v>
      </c>
      <c r="N70" s="319">
        <v>3</v>
      </c>
      <c r="O70" s="345"/>
      <c r="P70" s="345"/>
      <c r="Q70" s="345"/>
      <c r="R70" s="345"/>
      <c r="S70" s="345"/>
      <c r="T70" s="345"/>
      <c r="U70" s="345"/>
      <c r="V70" s="345"/>
      <c r="W70" s="311"/>
      <c r="X70" s="311"/>
    </row>
    <row r="71" spans="1:24" ht="12.75" customHeight="1">
      <c r="A71" s="313">
        <v>60</v>
      </c>
      <c r="B71" s="314" t="s">
        <v>117</v>
      </c>
      <c r="C71" s="314" t="s">
        <v>30</v>
      </c>
      <c r="D71" s="315">
        <v>1995</v>
      </c>
      <c r="E71" s="316" t="s">
        <v>52</v>
      </c>
      <c r="F71" s="317">
        <v>31</v>
      </c>
      <c r="G71" s="318">
        <v>2</v>
      </c>
      <c r="H71" s="318">
        <v>6</v>
      </c>
      <c r="I71" s="318">
        <v>5</v>
      </c>
      <c r="J71" s="318">
        <v>9</v>
      </c>
      <c r="K71" s="318"/>
      <c r="L71" s="318"/>
      <c r="M71" s="318"/>
      <c r="N71" s="319"/>
      <c r="O71" s="345"/>
      <c r="P71" s="345"/>
      <c r="Q71" s="345"/>
      <c r="R71" s="345"/>
      <c r="S71" s="345"/>
      <c r="T71" s="345"/>
      <c r="U71" s="345"/>
      <c r="V71" s="345"/>
      <c r="W71" s="311"/>
      <c r="X71" s="311"/>
    </row>
    <row r="72" spans="1:24" ht="12.75" customHeight="1">
      <c r="A72" s="313">
        <v>64</v>
      </c>
      <c r="B72" s="314" t="s">
        <v>217</v>
      </c>
      <c r="C72" s="314" t="s">
        <v>102</v>
      </c>
      <c r="D72" s="315">
        <v>1986</v>
      </c>
      <c r="E72" s="316" t="s">
        <v>52</v>
      </c>
      <c r="F72" s="317">
        <v>32</v>
      </c>
      <c r="G72" s="318">
        <v>2</v>
      </c>
      <c r="H72" s="318">
        <v>8</v>
      </c>
      <c r="I72" s="318">
        <v>3</v>
      </c>
      <c r="J72" s="318">
        <v>3</v>
      </c>
      <c r="K72" s="318"/>
      <c r="L72" s="318"/>
      <c r="M72" s="318"/>
      <c r="N72" s="319"/>
      <c r="O72" s="345"/>
      <c r="P72" s="345"/>
      <c r="Q72" s="345"/>
      <c r="R72" s="345"/>
      <c r="S72" s="345"/>
      <c r="T72" s="345"/>
      <c r="U72" s="345"/>
      <c r="V72" s="345"/>
      <c r="W72" s="311"/>
      <c r="X72" s="311"/>
    </row>
    <row r="73" spans="1:24" ht="12.75" customHeight="1">
      <c r="A73" s="313">
        <v>65</v>
      </c>
      <c r="B73" s="314" t="s">
        <v>220</v>
      </c>
      <c r="C73" s="314" t="s">
        <v>45</v>
      </c>
      <c r="D73" s="315">
        <v>1990</v>
      </c>
      <c r="E73" s="316" t="s">
        <v>52</v>
      </c>
      <c r="F73" s="317">
        <v>33</v>
      </c>
      <c r="G73" s="318">
        <v>1</v>
      </c>
      <c r="H73" s="318">
        <v>1</v>
      </c>
      <c r="I73" s="318">
        <v>5</v>
      </c>
      <c r="J73" s="318">
        <v>7</v>
      </c>
      <c r="K73" s="318"/>
      <c r="L73" s="318"/>
      <c r="M73" s="318"/>
      <c r="N73" s="319"/>
      <c r="O73" s="345"/>
      <c r="P73" s="345"/>
      <c r="Q73" s="345"/>
      <c r="R73" s="345"/>
      <c r="S73" s="345"/>
      <c r="T73" s="345"/>
      <c r="U73" s="345"/>
      <c r="V73" s="345"/>
      <c r="W73" s="311"/>
      <c r="X73" s="311"/>
    </row>
    <row r="74" spans="1:24" ht="12.75" customHeight="1">
      <c r="A74" s="313">
        <v>66</v>
      </c>
      <c r="B74" s="314" t="s">
        <v>319</v>
      </c>
      <c r="C74" s="314" t="s">
        <v>102</v>
      </c>
      <c r="D74" s="315">
        <v>1985</v>
      </c>
      <c r="E74" s="316" t="s">
        <v>52</v>
      </c>
      <c r="F74" s="317">
        <v>33.5</v>
      </c>
      <c r="G74" s="318"/>
      <c r="H74" s="318"/>
      <c r="I74" s="318"/>
      <c r="J74" s="318"/>
      <c r="K74" s="318" t="s">
        <v>919</v>
      </c>
      <c r="L74" s="318" t="s">
        <v>919</v>
      </c>
      <c r="M74" s="318">
        <v>3</v>
      </c>
      <c r="N74" s="319">
        <v>4</v>
      </c>
      <c r="O74" s="345"/>
      <c r="P74" s="345"/>
      <c r="Q74" s="345"/>
      <c r="R74" s="345"/>
      <c r="S74" s="345"/>
      <c r="T74" s="345"/>
      <c r="U74" s="345"/>
      <c r="V74" s="345"/>
      <c r="W74" s="311"/>
      <c r="X74" s="311"/>
    </row>
    <row r="75" spans="1:24" ht="12.75" customHeight="1">
      <c r="A75" s="313" t="s">
        <v>920</v>
      </c>
      <c r="B75" s="314" t="s">
        <v>272</v>
      </c>
      <c r="C75" s="314" t="s">
        <v>30</v>
      </c>
      <c r="D75" s="315">
        <v>1988</v>
      </c>
      <c r="E75" s="316" t="s">
        <v>23</v>
      </c>
      <c r="F75" s="317">
        <v>33.5</v>
      </c>
      <c r="G75" s="318"/>
      <c r="H75" s="318"/>
      <c r="I75" s="318"/>
      <c r="J75" s="318"/>
      <c r="K75" s="318" t="s">
        <v>919</v>
      </c>
      <c r="L75" s="318" t="s">
        <v>919</v>
      </c>
      <c r="M75" s="318">
        <v>3</v>
      </c>
      <c r="N75" s="319">
        <v>4</v>
      </c>
      <c r="O75" s="345"/>
      <c r="P75" s="345"/>
      <c r="Q75" s="345"/>
      <c r="R75" s="345"/>
      <c r="S75" s="345"/>
      <c r="T75" s="345"/>
      <c r="U75" s="345"/>
      <c r="V75" s="345"/>
      <c r="W75" s="311"/>
      <c r="X75" s="311"/>
    </row>
    <row r="76" spans="1:24" ht="12.75" customHeight="1">
      <c r="A76" s="313">
        <v>68</v>
      </c>
      <c r="B76" s="314" t="s">
        <v>213</v>
      </c>
      <c r="C76" s="314" t="s">
        <v>107</v>
      </c>
      <c r="D76" s="315">
        <v>1980</v>
      </c>
      <c r="E76" s="316" t="s">
        <v>52</v>
      </c>
      <c r="F76" s="317">
        <v>34</v>
      </c>
      <c r="G76" s="318">
        <v>1</v>
      </c>
      <c r="H76" s="318">
        <v>1</v>
      </c>
      <c r="I76" s="318">
        <v>4</v>
      </c>
      <c r="J76" s="318">
        <v>4</v>
      </c>
      <c r="K76" s="318"/>
      <c r="L76" s="318"/>
      <c r="M76" s="318"/>
      <c r="N76" s="319"/>
      <c r="O76" s="345"/>
      <c r="P76" s="345"/>
      <c r="Q76" s="345"/>
      <c r="R76" s="345"/>
      <c r="S76" s="345"/>
      <c r="T76" s="345"/>
      <c r="U76" s="345"/>
      <c r="V76" s="345"/>
      <c r="W76" s="311"/>
      <c r="X76" s="311"/>
    </row>
    <row r="77" spans="1:24" ht="12.75" customHeight="1">
      <c r="A77" s="313">
        <v>69</v>
      </c>
      <c r="B77" s="314" t="s">
        <v>921</v>
      </c>
      <c r="C77" s="314" t="s">
        <v>189</v>
      </c>
      <c r="D77" s="315">
        <v>1983</v>
      </c>
      <c r="E77" s="316" t="s">
        <v>52</v>
      </c>
      <c r="F77" s="317">
        <v>35</v>
      </c>
      <c r="G77" s="318">
        <v>1</v>
      </c>
      <c r="H77" s="318">
        <v>1</v>
      </c>
      <c r="I77" s="318">
        <v>4</v>
      </c>
      <c r="J77" s="318">
        <v>6</v>
      </c>
      <c r="K77" s="318"/>
      <c r="L77" s="318"/>
      <c r="M77" s="318"/>
      <c r="N77" s="319"/>
      <c r="O77" s="345"/>
      <c r="P77" s="345"/>
      <c r="Q77" s="345"/>
      <c r="R77" s="345"/>
      <c r="S77" s="345"/>
      <c r="T77" s="345"/>
      <c r="U77" s="345"/>
      <c r="V77" s="345"/>
      <c r="W77" s="311"/>
      <c r="X77" s="311"/>
    </row>
    <row r="78" spans="1:24" ht="12.75" customHeight="1">
      <c r="A78" s="313" t="s">
        <v>922</v>
      </c>
      <c r="B78" s="314" t="s">
        <v>263</v>
      </c>
      <c r="C78" s="314" t="s">
        <v>30</v>
      </c>
      <c r="D78" s="315">
        <v>1986</v>
      </c>
      <c r="E78" s="316">
        <v>1</v>
      </c>
      <c r="F78" s="317">
        <v>36</v>
      </c>
      <c r="G78" s="318"/>
      <c r="H78" s="318"/>
      <c r="I78" s="318"/>
      <c r="J78" s="318"/>
      <c r="K78" s="318" t="s">
        <v>919</v>
      </c>
      <c r="L78" s="318" t="s">
        <v>919</v>
      </c>
      <c r="M78" s="318">
        <v>3</v>
      </c>
      <c r="N78" s="319">
        <v>5</v>
      </c>
      <c r="O78" s="345"/>
      <c r="P78" s="345"/>
      <c r="Q78" s="345"/>
      <c r="R78" s="345"/>
      <c r="S78" s="345"/>
      <c r="T78" s="345"/>
      <c r="U78" s="345"/>
      <c r="V78" s="345"/>
      <c r="W78" s="311"/>
      <c r="X78" s="311"/>
    </row>
    <row r="79" spans="1:24" ht="12.75" customHeight="1">
      <c r="A79" s="313">
        <v>70</v>
      </c>
      <c r="B79" s="314" t="s">
        <v>235</v>
      </c>
      <c r="C79" s="314" t="s">
        <v>58</v>
      </c>
      <c r="D79" s="315">
        <v>1987</v>
      </c>
      <c r="E79" s="316" t="s">
        <v>52</v>
      </c>
      <c r="F79" s="317">
        <v>36</v>
      </c>
      <c r="G79" s="318"/>
      <c r="H79" s="318"/>
      <c r="I79" s="318"/>
      <c r="J79" s="318"/>
      <c r="K79" s="318" t="s">
        <v>919</v>
      </c>
      <c r="L79" s="318" t="s">
        <v>919</v>
      </c>
      <c r="M79" s="318">
        <v>3</v>
      </c>
      <c r="N79" s="319">
        <v>5</v>
      </c>
      <c r="O79" s="345"/>
      <c r="P79" s="345"/>
      <c r="Q79" s="345"/>
      <c r="R79" s="345"/>
      <c r="S79" s="345"/>
      <c r="T79" s="345"/>
      <c r="U79" s="345"/>
      <c r="V79" s="345"/>
      <c r="W79" s="311"/>
      <c r="X79" s="311"/>
    </row>
    <row r="80" spans="1:24" ht="12.75" customHeight="1">
      <c r="A80" s="313">
        <v>70</v>
      </c>
      <c r="B80" s="314" t="s">
        <v>300</v>
      </c>
      <c r="C80" s="314" t="s">
        <v>66</v>
      </c>
      <c r="D80" s="315">
        <v>1985</v>
      </c>
      <c r="E80" s="316" t="s">
        <v>52</v>
      </c>
      <c r="F80" s="317">
        <v>36</v>
      </c>
      <c r="G80" s="318"/>
      <c r="H80" s="318"/>
      <c r="I80" s="318"/>
      <c r="J80" s="318"/>
      <c r="K80" s="318" t="s">
        <v>919</v>
      </c>
      <c r="L80" s="318" t="s">
        <v>919</v>
      </c>
      <c r="M80" s="318">
        <v>3</v>
      </c>
      <c r="N80" s="319">
        <v>5</v>
      </c>
      <c r="O80" s="345"/>
      <c r="P80" s="345"/>
      <c r="Q80" s="345"/>
      <c r="R80" s="345"/>
      <c r="S80" s="345"/>
      <c r="T80" s="345"/>
      <c r="U80" s="345"/>
      <c r="V80" s="345"/>
      <c r="W80" s="311"/>
      <c r="X80" s="311"/>
    </row>
    <row r="81" spans="1:24" ht="12.75" customHeight="1">
      <c r="A81" s="313">
        <v>70</v>
      </c>
      <c r="B81" s="314" t="s">
        <v>250</v>
      </c>
      <c r="C81" s="314" t="s">
        <v>251</v>
      </c>
      <c r="D81" s="315">
        <v>1991</v>
      </c>
      <c r="E81" s="316" t="s">
        <v>52</v>
      </c>
      <c r="F81" s="317">
        <v>36</v>
      </c>
      <c r="G81" s="318">
        <v>1</v>
      </c>
      <c r="H81" s="318">
        <v>1</v>
      </c>
      <c r="I81" s="318">
        <v>3</v>
      </c>
      <c r="J81" s="318">
        <v>3</v>
      </c>
      <c r="K81" s="318"/>
      <c r="L81" s="318"/>
      <c r="M81" s="318"/>
      <c r="N81" s="319"/>
      <c r="O81" s="345"/>
      <c r="P81" s="345"/>
      <c r="Q81" s="345"/>
      <c r="R81" s="345"/>
      <c r="S81" s="345"/>
      <c r="T81" s="345"/>
      <c r="U81" s="345"/>
      <c r="V81" s="345"/>
      <c r="W81" s="311"/>
      <c r="X81" s="311"/>
    </row>
    <row r="82" spans="1:24" ht="12.75" customHeight="1">
      <c r="A82" s="313">
        <v>74</v>
      </c>
      <c r="B82" s="314" t="s">
        <v>324</v>
      </c>
      <c r="C82" s="314" t="s">
        <v>325</v>
      </c>
      <c r="D82" s="315">
        <v>1991</v>
      </c>
      <c r="E82" s="316">
        <v>1</v>
      </c>
      <c r="F82" s="317">
        <v>37</v>
      </c>
      <c r="G82" s="318">
        <v>1</v>
      </c>
      <c r="H82" s="318">
        <v>1</v>
      </c>
      <c r="I82" s="318">
        <v>3</v>
      </c>
      <c r="J82" s="318">
        <v>10</v>
      </c>
      <c r="K82" s="318"/>
      <c r="L82" s="318"/>
      <c r="M82" s="318"/>
      <c r="N82" s="319"/>
      <c r="O82" s="345"/>
      <c r="P82" s="345"/>
      <c r="Q82" s="345"/>
      <c r="R82" s="345"/>
      <c r="S82" s="345"/>
      <c r="T82" s="345"/>
      <c r="U82" s="345"/>
      <c r="V82" s="345"/>
      <c r="W82" s="311"/>
      <c r="X82" s="311"/>
    </row>
    <row r="83" spans="1:24" ht="12.75" customHeight="1">
      <c r="A83" s="313">
        <v>75</v>
      </c>
      <c r="B83" s="314" t="s">
        <v>160</v>
      </c>
      <c r="C83" s="314" t="s">
        <v>66</v>
      </c>
      <c r="D83" s="315">
        <v>1992</v>
      </c>
      <c r="E83" s="316">
        <v>1</v>
      </c>
      <c r="F83" s="317">
        <v>38</v>
      </c>
      <c r="G83" s="318">
        <v>1</v>
      </c>
      <c r="H83" s="318">
        <v>2</v>
      </c>
      <c r="I83" s="318">
        <v>5</v>
      </c>
      <c r="J83" s="318">
        <v>6</v>
      </c>
      <c r="K83" s="318"/>
      <c r="L83" s="318"/>
      <c r="M83" s="318"/>
      <c r="N83" s="319"/>
      <c r="O83" s="345"/>
      <c r="P83" s="345"/>
      <c r="Q83" s="345"/>
      <c r="R83" s="345"/>
      <c r="S83" s="345"/>
      <c r="T83" s="345"/>
      <c r="U83" s="345"/>
      <c r="V83" s="345"/>
      <c r="W83" s="311"/>
      <c r="X83" s="311"/>
    </row>
    <row r="84" spans="1:24" ht="12.75" customHeight="1">
      <c r="A84" s="313">
        <v>76</v>
      </c>
      <c r="B84" s="314" t="s">
        <v>261</v>
      </c>
      <c r="C84" s="314" t="s">
        <v>55</v>
      </c>
      <c r="D84" s="315">
        <v>1980</v>
      </c>
      <c r="E84" s="316">
        <v>1</v>
      </c>
      <c r="F84" s="317">
        <v>39</v>
      </c>
      <c r="G84" s="318">
        <v>1</v>
      </c>
      <c r="H84" s="318">
        <v>2</v>
      </c>
      <c r="I84" s="318">
        <v>4</v>
      </c>
      <c r="J84" s="318">
        <v>10</v>
      </c>
      <c r="K84" s="318"/>
      <c r="L84" s="318"/>
      <c r="M84" s="318"/>
      <c r="N84" s="319"/>
      <c r="O84" s="345"/>
      <c r="P84" s="345"/>
      <c r="Q84" s="345"/>
      <c r="R84" s="345"/>
      <c r="S84" s="345"/>
      <c r="T84" s="345"/>
      <c r="U84" s="345"/>
      <c r="V84" s="345"/>
      <c r="W84" s="311"/>
      <c r="X84" s="311"/>
    </row>
    <row r="85" spans="1:24" ht="12.75" customHeight="1">
      <c r="A85" s="313">
        <v>77</v>
      </c>
      <c r="B85" s="314" t="s">
        <v>113</v>
      </c>
      <c r="C85" s="314" t="s">
        <v>40</v>
      </c>
      <c r="D85" s="315">
        <v>1989</v>
      </c>
      <c r="E85" s="316" t="s">
        <v>23</v>
      </c>
      <c r="F85" s="317">
        <v>39.5</v>
      </c>
      <c r="G85" s="318"/>
      <c r="H85" s="318"/>
      <c r="I85" s="318"/>
      <c r="J85" s="318"/>
      <c r="K85" s="318" t="s">
        <v>919</v>
      </c>
      <c r="L85" s="318" t="s">
        <v>919</v>
      </c>
      <c r="M85" s="318">
        <v>2</v>
      </c>
      <c r="N85" s="319">
        <v>2</v>
      </c>
      <c r="O85" s="345"/>
      <c r="P85" s="345"/>
      <c r="Q85" s="345"/>
      <c r="R85" s="345"/>
      <c r="S85" s="345"/>
      <c r="T85" s="345"/>
      <c r="U85" s="345"/>
      <c r="V85" s="345"/>
      <c r="W85" s="311"/>
      <c r="X85" s="311"/>
    </row>
    <row r="86" spans="1:24" ht="12.75" customHeight="1">
      <c r="A86" s="313">
        <v>77</v>
      </c>
      <c r="B86" s="314" t="s">
        <v>515</v>
      </c>
      <c r="C86" s="314" t="s">
        <v>238</v>
      </c>
      <c r="D86" s="315">
        <v>1983</v>
      </c>
      <c r="E86" s="316">
        <v>1</v>
      </c>
      <c r="F86" s="317">
        <v>39.5</v>
      </c>
      <c r="G86" s="318"/>
      <c r="H86" s="318"/>
      <c r="I86" s="318"/>
      <c r="J86" s="318"/>
      <c r="K86" s="318" t="s">
        <v>919</v>
      </c>
      <c r="L86" s="318" t="s">
        <v>919</v>
      </c>
      <c r="M86" s="318">
        <v>2</v>
      </c>
      <c r="N86" s="319">
        <v>2</v>
      </c>
      <c r="O86" s="345"/>
      <c r="P86" s="345"/>
      <c r="Q86" s="345"/>
      <c r="R86" s="345"/>
      <c r="S86" s="345"/>
      <c r="T86" s="345"/>
      <c r="U86" s="345"/>
      <c r="V86" s="345"/>
      <c r="W86" s="311"/>
      <c r="X86" s="311"/>
    </row>
    <row r="87" spans="1:24" ht="12.75" customHeight="1">
      <c r="A87" s="313">
        <v>77</v>
      </c>
      <c r="B87" s="314" t="s">
        <v>340</v>
      </c>
      <c r="C87" s="314" t="s">
        <v>198</v>
      </c>
      <c r="D87" s="315">
        <v>1989</v>
      </c>
      <c r="E87" s="316" t="s">
        <v>52</v>
      </c>
      <c r="F87" s="317">
        <v>39.5</v>
      </c>
      <c r="G87" s="318"/>
      <c r="H87" s="318"/>
      <c r="I87" s="318"/>
      <c r="J87" s="318"/>
      <c r="K87" s="318" t="s">
        <v>919</v>
      </c>
      <c r="L87" s="318" t="s">
        <v>919</v>
      </c>
      <c r="M87" s="318">
        <v>2</v>
      </c>
      <c r="N87" s="319">
        <v>2</v>
      </c>
      <c r="O87" s="345"/>
      <c r="P87" s="345"/>
      <c r="Q87" s="345"/>
      <c r="R87" s="345"/>
      <c r="S87" s="345"/>
      <c r="T87" s="345"/>
      <c r="U87" s="345"/>
      <c r="V87" s="345"/>
      <c r="W87" s="311"/>
      <c r="X87" s="311"/>
    </row>
    <row r="88" spans="1:24" ht="12.75" customHeight="1">
      <c r="A88" s="313">
        <v>77</v>
      </c>
      <c r="B88" s="314" t="s">
        <v>205</v>
      </c>
      <c r="C88" s="314" t="s">
        <v>66</v>
      </c>
      <c r="D88" s="315">
        <v>1993</v>
      </c>
      <c r="E88" s="316" t="s">
        <v>52</v>
      </c>
      <c r="F88" s="317">
        <v>39.5</v>
      </c>
      <c r="G88" s="318"/>
      <c r="H88" s="318"/>
      <c r="I88" s="318"/>
      <c r="J88" s="318"/>
      <c r="K88" s="318" t="s">
        <v>919</v>
      </c>
      <c r="L88" s="318" t="s">
        <v>919</v>
      </c>
      <c r="M88" s="318">
        <v>2</v>
      </c>
      <c r="N88" s="319">
        <v>2</v>
      </c>
      <c r="O88" s="345"/>
      <c r="P88" s="345"/>
      <c r="Q88" s="345"/>
      <c r="R88" s="345"/>
      <c r="S88" s="345"/>
      <c r="T88" s="345"/>
      <c r="U88" s="345"/>
      <c r="V88" s="345"/>
      <c r="W88" s="311"/>
      <c r="X88" s="311"/>
    </row>
    <row r="89" spans="1:24" ht="12.75" customHeight="1">
      <c r="A89" s="313">
        <v>81</v>
      </c>
      <c r="B89" s="314" t="s">
        <v>306</v>
      </c>
      <c r="C89" s="314" t="s">
        <v>158</v>
      </c>
      <c r="D89" s="315">
        <v>1991</v>
      </c>
      <c r="E89" s="316">
        <v>1</v>
      </c>
      <c r="F89" s="317">
        <v>40</v>
      </c>
      <c r="G89" s="318">
        <v>1</v>
      </c>
      <c r="H89" s="318">
        <v>2</v>
      </c>
      <c r="I89" s="318">
        <v>2</v>
      </c>
      <c r="J89" s="318">
        <v>4</v>
      </c>
      <c r="K89" s="318"/>
      <c r="L89" s="318"/>
      <c r="M89" s="318"/>
      <c r="N89" s="319"/>
      <c r="O89" s="345"/>
      <c r="P89" s="345"/>
      <c r="Q89" s="345"/>
      <c r="R89" s="345"/>
      <c r="S89" s="345"/>
      <c r="T89" s="345"/>
      <c r="U89" s="345"/>
      <c r="V89" s="345"/>
      <c r="W89" s="311"/>
      <c r="X89" s="311"/>
    </row>
    <row r="90" spans="1:24" ht="12.75" customHeight="1">
      <c r="A90" s="313">
        <v>82</v>
      </c>
      <c r="B90" s="314" t="s">
        <v>233</v>
      </c>
      <c r="C90" s="314" t="s">
        <v>234</v>
      </c>
      <c r="D90" s="315">
        <v>1985</v>
      </c>
      <c r="E90" s="316" t="s">
        <v>52</v>
      </c>
      <c r="F90" s="317">
        <v>41</v>
      </c>
      <c r="G90" s="318">
        <v>1</v>
      </c>
      <c r="H90" s="318">
        <v>5</v>
      </c>
      <c r="I90" s="318">
        <v>5</v>
      </c>
      <c r="J90" s="318">
        <v>15</v>
      </c>
      <c r="K90" s="318"/>
      <c r="L90" s="318"/>
      <c r="M90" s="318"/>
      <c r="N90" s="319"/>
      <c r="O90" s="345"/>
      <c r="P90" s="345"/>
      <c r="Q90" s="345"/>
      <c r="R90" s="345"/>
      <c r="S90" s="345"/>
      <c r="T90" s="345"/>
      <c r="U90" s="345"/>
      <c r="V90" s="345"/>
      <c r="W90" s="311"/>
      <c r="X90" s="311"/>
    </row>
    <row r="91" spans="1:24" ht="12.75" customHeight="1">
      <c r="A91" s="313">
        <v>83</v>
      </c>
      <c r="B91" s="314" t="s">
        <v>332</v>
      </c>
      <c r="C91" s="314" t="s">
        <v>333</v>
      </c>
      <c r="D91" s="315">
        <v>1990</v>
      </c>
      <c r="E91" s="316">
        <v>1</v>
      </c>
      <c r="F91" s="317">
        <v>42</v>
      </c>
      <c r="G91" s="318"/>
      <c r="H91" s="318"/>
      <c r="I91" s="318"/>
      <c r="J91" s="318"/>
      <c r="K91" s="318" t="s">
        <v>919</v>
      </c>
      <c r="L91" s="318" t="s">
        <v>919</v>
      </c>
      <c r="M91" s="318">
        <v>2</v>
      </c>
      <c r="N91" s="319">
        <v>3</v>
      </c>
      <c r="O91" s="345"/>
      <c r="P91" s="345"/>
      <c r="Q91" s="345"/>
      <c r="R91" s="345"/>
      <c r="S91" s="345"/>
      <c r="T91" s="345"/>
      <c r="U91" s="345"/>
      <c r="V91" s="345"/>
      <c r="W91" s="311"/>
      <c r="X91" s="311"/>
    </row>
    <row r="92" spans="1:24" ht="12.75" customHeight="1">
      <c r="A92" s="313">
        <v>83</v>
      </c>
      <c r="B92" s="314" t="s">
        <v>230</v>
      </c>
      <c r="C92" s="314" t="s">
        <v>40</v>
      </c>
      <c r="D92" s="315">
        <v>1992</v>
      </c>
      <c r="E92" s="316" t="s">
        <v>23</v>
      </c>
      <c r="F92" s="317">
        <v>42</v>
      </c>
      <c r="G92" s="318">
        <v>1</v>
      </c>
      <c r="H92" s="318">
        <v>6</v>
      </c>
      <c r="I92" s="318">
        <v>4</v>
      </c>
      <c r="J92" s="318">
        <v>5</v>
      </c>
      <c r="K92" s="318"/>
      <c r="L92" s="318"/>
      <c r="M92" s="318"/>
      <c r="N92" s="319"/>
      <c r="O92" s="345"/>
      <c r="P92" s="345"/>
      <c r="Q92" s="345"/>
      <c r="R92" s="345"/>
      <c r="S92" s="345"/>
      <c r="T92" s="345"/>
      <c r="U92" s="345"/>
      <c r="V92" s="345"/>
      <c r="W92" s="311"/>
      <c r="X92" s="311"/>
    </row>
    <row r="93" spans="1:24" ht="12.75" customHeight="1">
      <c r="A93" s="313">
        <v>85</v>
      </c>
      <c r="B93" s="314" t="s">
        <v>322</v>
      </c>
      <c r="C93" s="314" t="s">
        <v>195</v>
      </c>
      <c r="D93" s="315">
        <v>1988</v>
      </c>
      <c r="E93" s="316">
        <v>1</v>
      </c>
      <c r="F93" s="317">
        <v>43</v>
      </c>
      <c r="G93" s="318"/>
      <c r="H93" s="318"/>
      <c r="I93" s="318"/>
      <c r="J93" s="318"/>
      <c r="K93" s="318" t="s">
        <v>919</v>
      </c>
      <c r="L93" s="318" t="s">
        <v>919</v>
      </c>
      <c r="M93" s="318">
        <v>2</v>
      </c>
      <c r="N93" s="319">
        <v>4</v>
      </c>
      <c r="O93" s="345"/>
      <c r="P93" s="345"/>
      <c r="Q93" s="345"/>
      <c r="R93" s="345"/>
      <c r="S93" s="345"/>
      <c r="T93" s="345"/>
      <c r="U93" s="345"/>
      <c r="V93" s="345"/>
      <c r="W93" s="311"/>
      <c r="X93" s="311"/>
    </row>
    <row r="94" spans="1:24" ht="12.75" customHeight="1">
      <c r="A94" s="313">
        <v>85</v>
      </c>
      <c r="B94" s="314" t="s">
        <v>314</v>
      </c>
      <c r="C94" s="314" t="s">
        <v>165</v>
      </c>
      <c r="D94" s="315">
        <v>1989</v>
      </c>
      <c r="E94" s="316">
        <v>1</v>
      </c>
      <c r="F94" s="317">
        <v>43</v>
      </c>
      <c r="G94" s="318" t="s">
        <v>919</v>
      </c>
      <c r="H94" s="318" t="s">
        <v>919</v>
      </c>
      <c r="I94" s="318">
        <v>5</v>
      </c>
      <c r="J94" s="318">
        <v>19</v>
      </c>
      <c r="K94" s="318"/>
      <c r="L94" s="318"/>
      <c r="M94" s="318"/>
      <c r="N94" s="319"/>
      <c r="O94" s="345"/>
      <c r="P94" s="345"/>
      <c r="Q94" s="345"/>
      <c r="R94" s="345"/>
      <c r="S94" s="345"/>
      <c r="T94" s="345"/>
      <c r="U94" s="345"/>
      <c r="V94" s="345"/>
      <c r="W94" s="311"/>
      <c r="X94" s="311"/>
    </row>
    <row r="95" spans="1:24" ht="12.75" customHeight="1">
      <c r="A95" s="313">
        <v>87</v>
      </c>
      <c r="B95" s="314" t="s">
        <v>297</v>
      </c>
      <c r="C95" s="314" t="s">
        <v>238</v>
      </c>
      <c r="D95" s="315">
        <v>1987</v>
      </c>
      <c r="E95" s="316" t="s">
        <v>52</v>
      </c>
      <c r="F95" s="317">
        <v>44</v>
      </c>
      <c r="G95" s="318" t="s">
        <v>919</v>
      </c>
      <c r="H95" s="318" t="s">
        <v>919</v>
      </c>
      <c r="I95" s="318">
        <v>4</v>
      </c>
      <c r="J95" s="318">
        <v>7</v>
      </c>
      <c r="K95" s="318"/>
      <c r="L95" s="318"/>
      <c r="M95" s="318"/>
      <c r="N95" s="319"/>
      <c r="O95" s="345"/>
      <c r="P95" s="345"/>
      <c r="Q95" s="345"/>
      <c r="R95" s="345"/>
      <c r="S95" s="345"/>
      <c r="T95" s="345"/>
      <c r="U95" s="345"/>
      <c r="V95" s="345"/>
      <c r="W95" s="311"/>
      <c r="X95" s="311"/>
    </row>
    <row r="96" spans="1:24" ht="12.75" customHeight="1">
      <c r="A96" s="313">
        <v>88</v>
      </c>
      <c r="B96" s="314" t="s">
        <v>295</v>
      </c>
      <c r="C96" s="314" t="s">
        <v>189</v>
      </c>
      <c r="D96" s="315">
        <v>1993</v>
      </c>
      <c r="E96" s="316" t="s">
        <v>52</v>
      </c>
      <c r="F96" s="317">
        <v>44.5</v>
      </c>
      <c r="G96" s="318"/>
      <c r="H96" s="318"/>
      <c r="I96" s="318"/>
      <c r="J96" s="318"/>
      <c r="K96" s="318" t="s">
        <v>919</v>
      </c>
      <c r="L96" s="318" t="s">
        <v>919</v>
      </c>
      <c r="M96" s="318">
        <v>2</v>
      </c>
      <c r="N96" s="319">
        <v>6</v>
      </c>
      <c r="O96" s="345"/>
      <c r="P96" s="345"/>
      <c r="Q96" s="345"/>
      <c r="R96" s="345"/>
      <c r="S96" s="345"/>
      <c r="T96" s="345"/>
      <c r="U96" s="345"/>
      <c r="V96" s="345"/>
      <c r="W96" s="311"/>
      <c r="X96" s="311"/>
    </row>
    <row r="97" spans="1:24" ht="12.75" customHeight="1">
      <c r="A97" s="313">
        <v>88</v>
      </c>
      <c r="B97" s="314" t="s">
        <v>335</v>
      </c>
      <c r="C97" s="314" t="s">
        <v>336</v>
      </c>
      <c r="D97" s="315">
        <v>1985</v>
      </c>
      <c r="E97" s="316">
        <v>1</v>
      </c>
      <c r="F97" s="317">
        <v>44.5</v>
      </c>
      <c r="G97" s="318"/>
      <c r="H97" s="318"/>
      <c r="I97" s="318"/>
      <c r="J97" s="318"/>
      <c r="K97" s="318" t="s">
        <v>919</v>
      </c>
      <c r="L97" s="318" t="s">
        <v>919</v>
      </c>
      <c r="M97" s="318">
        <v>2</v>
      </c>
      <c r="N97" s="319">
        <v>6</v>
      </c>
      <c r="O97" s="345"/>
      <c r="P97" s="345"/>
      <c r="Q97" s="345"/>
      <c r="R97" s="345"/>
      <c r="S97" s="345"/>
      <c r="T97" s="345"/>
      <c r="U97" s="345"/>
      <c r="V97" s="345"/>
      <c r="W97" s="311"/>
      <c r="X97" s="311"/>
    </row>
    <row r="98" spans="1:24" ht="12.75" customHeight="1">
      <c r="A98" s="313">
        <v>90</v>
      </c>
      <c r="B98" s="314" t="s">
        <v>291</v>
      </c>
      <c r="C98" s="314" t="s">
        <v>158</v>
      </c>
      <c r="D98" s="315">
        <v>1980</v>
      </c>
      <c r="E98" s="316" t="s">
        <v>52</v>
      </c>
      <c r="F98" s="317">
        <v>45</v>
      </c>
      <c r="G98" s="318" t="s">
        <v>919</v>
      </c>
      <c r="H98" s="318" t="s">
        <v>919</v>
      </c>
      <c r="I98" s="318">
        <v>3</v>
      </c>
      <c r="J98" s="318">
        <v>3</v>
      </c>
      <c r="K98" s="318"/>
      <c r="L98" s="318"/>
      <c r="M98" s="318"/>
      <c r="N98" s="319"/>
      <c r="O98" s="345"/>
      <c r="P98" s="345"/>
      <c r="Q98" s="345"/>
      <c r="R98" s="345"/>
      <c r="S98" s="345"/>
      <c r="T98" s="345"/>
      <c r="U98" s="345"/>
      <c r="V98" s="345"/>
      <c r="W98" s="311"/>
      <c r="X98" s="311"/>
    </row>
    <row r="99" spans="1:24" ht="12.75" customHeight="1">
      <c r="A99" s="313">
        <v>91</v>
      </c>
      <c r="B99" s="314" t="s">
        <v>287</v>
      </c>
      <c r="C99" s="314" t="s">
        <v>234</v>
      </c>
      <c r="D99" s="315">
        <v>1991</v>
      </c>
      <c r="E99" s="316">
        <v>1</v>
      </c>
      <c r="F99" s="317">
        <v>46</v>
      </c>
      <c r="G99" s="318" t="s">
        <v>919</v>
      </c>
      <c r="H99" s="318" t="s">
        <v>919</v>
      </c>
      <c r="I99" s="318">
        <v>3</v>
      </c>
      <c r="J99" s="318">
        <v>4</v>
      </c>
      <c r="K99" s="318"/>
      <c r="L99" s="318"/>
      <c r="M99" s="318"/>
      <c r="N99" s="319"/>
      <c r="O99" s="345"/>
      <c r="P99" s="345"/>
      <c r="Q99" s="345"/>
      <c r="R99" s="345"/>
      <c r="S99" s="345"/>
      <c r="T99" s="345"/>
      <c r="U99" s="345"/>
      <c r="V99" s="345"/>
      <c r="W99" s="311"/>
      <c r="X99" s="311"/>
    </row>
    <row r="100" spans="1:24" ht="12.75" customHeight="1">
      <c r="A100" s="313">
        <v>92</v>
      </c>
      <c r="B100" s="314" t="s">
        <v>227</v>
      </c>
      <c r="C100" s="314" t="s">
        <v>195</v>
      </c>
      <c r="D100" s="315">
        <v>1987</v>
      </c>
      <c r="E100" s="316">
        <v>1</v>
      </c>
      <c r="F100" s="317">
        <v>46.5</v>
      </c>
      <c r="G100" s="318"/>
      <c r="H100" s="318"/>
      <c r="I100" s="318"/>
      <c r="J100" s="318"/>
      <c r="K100" s="318" t="s">
        <v>919</v>
      </c>
      <c r="L100" s="318" t="s">
        <v>919</v>
      </c>
      <c r="M100" s="318">
        <v>2</v>
      </c>
      <c r="N100" s="319">
        <v>7</v>
      </c>
      <c r="O100" s="345"/>
      <c r="P100" s="345"/>
      <c r="Q100" s="345"/>
      <c r="R100" s="345"/>
      <c r="S100" s="345"/>
      <c r="T100" s="345"/>
      <c r="U100" s="345"/>
      <c r="V100" s="345"/>
      <c r="W100" s="311"/>
      <c r="X100" s="311"/>
    </row>
    <row r="101" spans="1:24" ht="12.75" customHeight="1">
      <c r="A101" s="313">
        <v>92</v>
      </c>
      <c r="B101" s="314" t="s">
        <v>247</v>
      </c>
      <c r="C101" s="314" t="s">
        <v>248</v>
      </c>
      <c r="D101" s="315">
        <v>1986</v>
      </c>
      <c r="E101" s="316">
        <v>1</v>
      </c>
      <c r="F101" s="317">
        <v>46.5</v>
      </c>
      <c r="G101" s="318"/>
      <c r="H101" s="318"/>
      <c r="I101" s="318"/>
      <c r="J101" s="318"/>
      <c r="K101" s="318" t="s">
        <v>919</v>
      </c>
      <c r="L101" s="318" t="s">
        <v>919</v>
      </c>
      <c r="M101" s="318">
        <v>2</v>
      </c>
      <c r="N101" s="319">
        <v>7</v>
      </c>
      <c r="O101" s="345"/>
      <c r="P101" s="345"/>
      <c r="Q101" s="345"/>
      <c r="R101" s="345"/>
      <c r="S101" s="345"/>
      <c r="T101" s="345"/>
      <c r="U101" s="345"/>
      <c r="V101" s="345"/>
      <c r="W101" s="311"/>
      <c r="X101" s="311"/>
    </row>
    <row r="102" spans="1:24" ht="12.75" customHeight="1">
      <c r="A102" s="313">
        <v>94</v>
      </c>
      <c r="B102" s="314" t="s">
        <v>256</v>
      </c>
      <c r="C102" s="314" t="s">
        <v>30</v>
      </c>
      <c r="D102" s="315">
        <v>1991</v>
      </c>
      <c r="E102" s="316" t="s">
        <v>52</v>
      </c>
      <c r="F102" s="317">
        <v>47</v>
      </c>
      <c r="G102" s="318" t="s">
        <v>919</v>
      </c>
      <c r="H102" s="318" t="s">
        <v>919</v>
      </c>
      <c r="I102" s="318">
        <v>3</v>
      </c>
      <c r="J102" s="318">
        <v>5</v>
      </c>
      <c r="K102" s="318"/>
      <c r="L102" s="318"/>
      <c r="M102" s="318"/>
      <c r="N102" s="319"/>
      <c r="O102" s="345"/>
      <c r="P102" s="345"/>
      <c r="Q102" s="345"/>
      <c r="R102" s="345"/>
      <c r="S102" s="345"/>
      <c r="T102" s="345"/>
      <c r="U102" s="345"/>
      <c r="V102" s="345"/>
      <c r="W102" s="311"/>
      <c r="X102" s="311"/>
    </row>
    <row r="103" spans="1:24" ht="12.75" customHeight="1">
      <c r="A103" s="313">
        <v>95</v>
      </c>
      <c r="B103" s="314" t="s">
        <v>252</v>
      </c>
      <c r="C103" s="314" t="s">
        <v>45</v>
      </c>
      <c r="D103" s="315">
        <v>1994</v>
      </c>
      <c r="E103" s="316" t="s">
        <v>52</v>
      </c>
      <c r="F103" s="317">
        <v>48</v>
      </c>
      <c r="G103" s="318"/>
      <c r="H103" s="318"/>
      <c r="I103" s="318"/>
      <c r="J103" s="318"/>
      <c r="K103" s="318" t="s">
        <v>919</v>
      </c>
      <c r="L103" s="318" t="s">
        <v>919</v>
      </c>
      <c r="M103" s="318">
        <v>2</v>
      </c>
      <c r="N103" s="319">
        <v>13</v>
      </c>
      <c r="O103" s="345"/>
      <c r="P103" s="345"/>
      <c r="Q103" s="345"/>
      <c r="R103" s="345"/>
      <c r="S103" s="345"/>
      <c r="T103" s="345"/>
      <c r="U103" s="345"/>
      <c r="V103" s="345"/>
      <c r="W103" s="311"/>
      <c r="X103" s="311"/>
    </row>
    <row r="104" spans="1:24" ht="12.75" customHeight="1">
      <c r="A104" s="313" t="s">
        <v>923</v>
      </c>
      <c r="B104" s="314" t="s">
        <v>329</v>
      </c>
      <c r="C104" s="314" t="s">
        <v>30</v>
      </c>
      <c r="D104" s="315">
        <v>1986</v>
      </c>
      <c r="E104" s="316" t="s">
        <v>23</v>
      </c>
      <c r="F104" s="317">
        <v>48</v>
      </c>
      <c r="G104" s="318" t="s">
        <v>919</v>
      </c>
      <c r="H104" s="318" t="s">
        <v>919</v>
      </c>
      <c r="I104" s="318">
        <v>3</v>
      </c>
      <c r="J104" s="318">
        <v>6</v>
      </c>
      <c r="K104" s="318"/>
      <c r="L104" s="318"/>
      <c r="M104" s="318"/>
      <c r="N104" s="319"/>
      <c r="O104" s="345"/>
      <c r="P104" s="345"/>
      <c r="Q104" s="345"/>
      <c r="R104" s="345"/>
      <c r="S104" s="345"/>
      <c r="T104" s="345"/>
      <c r="U104" s="345"/>
      <c r="V104" s="345"/>
      <c r="W104" s="311"/>
      <c r="X104" s="311"/>
    </row>
    <row r="105" spans="1:24" ht="12.75" customHeight="1">
      <c r="A105" s="313">
        <v>97</v>
      </c>
      <c r="B105" s="314" t="s">
        <v>157</v>
      </c>
      <c r="C105" s="314" t="s">
        <v>158</v>
      </c>
      <c r="D105" s="315">
        <v>1988</v>
      </c>
      <c r="E105" s="316" t="s">
        <v>52</v>
      </c>
      <c r="F105" s="317">
        <v>49</v>
      </c>
      <c r="G105" s="318" t="s">
        <v>919</v>
      </c>
      <c r="H105" s="318" t="s">
        <v>919</v>
      </c>
      <c r="I105" s="318">
        <v>3</v>
      </c>
      <c r="J105" s="318">
        <v>7</v>
      </c>
      <c r="K105" s="318"/>
      <c r="L105" s="318"/>
      <c r="M105" s="318"/>
      <c r="N105" s="319"/>
      <c r="O105" s="345"/>
      <c r="P105" s="345"/>
      <c r="Q105" s="345"/>
      <c r="R105" s="345"/>
      <c r="S105" s="345"/>
      <c r="T105" s="345"/>
      <c r="U105" s="345"/>
      <c r="V105" s="345"/>
      <c r="W105" s="311"/>
      <c r="X105" s="311"/>
    </row>
    <row r="106" spans="1:24" ht="12.75" customHeight="1">
      <c r="A106" s="313">
        <v>98</v>
      </c>
      <c r="B106" s="314" t="s">
        <v>288</v>
      </c>
      <c r="C106" s="314" t="s">
        <v>158</v>
      </c>
      <c r="D106" s="315">
        <v>1992</v>
      </c>
      <c r="E106" s="316">
        <v>1</v>
      </c>
      <c r="F106" s="317">
        <v>50</v>
      </c>
      <c r="G106" s="318" t="s">
        <v>919</v>
      </c>
      <c r="H106" s="318" t="s">
        <v>919</v>
      </c>
      <c r="I106" s="318">
        <v>3</v>
      </c>
      <c r="J106" s="318">
        <v>8</v>
      </c>
      <c r="K106" s="318"/>
      <c r="L106" s="318"/>
      <c r="M106" s="318"/>
      <c r="N106" s="319"/>
      <c r="O106" s="345"/>
      <c r="P106" s="345"/>
      <c r="Q106" s="345"/>
      <c r="R106" s="345"/>
      <c r="S106" s="345"/>
      <c r="T106" s="345"/>
      <c r="U106" s="345"/>
      <c r="V106" s="345"/>
      <c r="W106" s="311"/>
      <c r="X106" s="311"/>
    </row>
    <row r="107" spans="1:24" ht="12.75" customHeight="1">
      <c r="A107" s="313">
        <v>99</v>
      </c>
      <c r="B107" s="314" t="s">
        <v>278</v>
      </c>
      <c r="C107" s="314" t="s">
        <v>30</v>
      </c>
      <c r="D107" s="315">
        <v>1989</v>
      </c>
      <c r="E107" s="316" t="s">
        <v>52</v>
      </c>
      <c r="F107" s="317">
        <v>51</v>
      </c>
      <c r="G107" s="318" t="s">
        <v>919</v>
      </c>
      <c r="H107" s="318" t="s">
        <v>919</v>
      </c>
      <c r="I107" s="318">
        <v>3</v>
      </c>
      <c r="J107" s="318">
        <v>9</v>
      </c>
      <c r="K107" s="318"/>
      <c r="L107" s="318"/>
      <c r="M107" s="318"/>
      <c r="N107" s="319"/>
      <c r="O107" s="345"/>
      <c r="P107" s="345"/>
      <c r="Q107" s="345"/>
      <c r="R107" s="345"/>
      <c r="S107" s="345"/>
      <c r="T107" s="345"/>
      <c r="U107" s="345"/>
      <c r="V107" s="345"/>
      <c r="W107" s="311"/>
      <c r="X107" s="311"/>
    </row>
    <row r="108" spans="1:24" ht="12.75" customHeight="1">
      <c r="A108" s="313">
        <v>100</v>
      </c>
      <c r="B108" s="314" t="s">
        <v>257</v>
      </c>
      <c r="C108" s="314" t="s">
        <v>165</v>
      </c>
      <c r="D108" s="315">
        <v>1986</v>
      </c>
      <c r="E108" s="316">
        <v>1</v>
      </c>
      <c r="F108" s="317">
        <v>51.5</v>
      </c>
      <c r="G108" s="318"/>
      <c r="H108" s="318"/>
      <c r="I108" s="318"/>
      <c r="J108" s="318"/>
      <c r="K108" s="318" t="s">
        <v>919</v>
      </c>
      <c r="L108" s="318" t="s">
        <v>919</v>
      </c>
      <c r="M108" s="318">
        <v>1</v>
      </c>
      <c r="N108" s="319">
        <v>1</v>
      </c>
      <c r="O108" s="345"/>
      <c r="P108" s="345"/>
      <c r="Q108" s="345"/>
      <c r="R108" s="345"/>
      <c r="S108" s="345"/>
      <c r="T108" s="345"/>
      <c r="U108" s="345"/>
      <c r="V108" s="345"/>
      <c r="W108" s="311"/>
      <c r="X108" s="311"/>
    </row>
    <row r="109" spans="1:24" ht="12.75" customHeight="1">
      <c r="A109" s="313">
        <v>100</v>
      </c>
      <c r="B109" s="314" t="s">
        <v>327</v>
      </c>
      <c r="C109" s="314" t="s">
        <v>195</v>
      </c>
      <c r="D109" s="315">
        <v>1986</v>
      </c>
      <c r="E109" s="316">
        <v>1</v>
      </c>
      <c r="F109" s="317">
        <v>51.5</v>
      </c>
      <c r="G109" s="318"/>
      <c r="H109" s="318"/>
      <c r="I109" s="318"/>
      <c r="J109" s="318"/>
      <c r="K109" s="318" t="s">
        <v>919</v>
      </c>
      <c r="L109" s="318" t="s">
        <v>919</v>
      </c>
      <c r="M109" s="318">
        <v>1</v>
      </c>
      <c r="N109" s="319">
        <v>1</v>
      </c>
      <c r="O109" s="345"/>
      <c r="P109" s="345"/>
      <c r="Q109" s="345"/>
      <c r="R109" s="345"/>
      <c r="S109" s="345"/>
      <c r="T109" s="345"/>
      <c r="U109" s="345"/>
      <c r="V109" s="345"/>
      <c r="W109" s="311"/>
      <c r="X109" s="311"/>
    </row>
    <row r="110" spans="1:24" ht="12.75" customHeight="1">
      <c r="A110" s="313">
        <v>100</v>
      </c>
      <c r="B110" s="314" t="s">
        <v>323</v>
      </c>
      <c r="C110" s="314" t="s">
        <v>238</v>
      </c>
      <c r="D110" s="315">
        <v>1981</v>
      </c>
      <c r="E110" s="316">
        <v>1</v>
      </c>
      <c r="F110" s="317">
        <v>51.5</v>
      </c>
      <c r="G110" s="318"/>
      <c r="H110" s="318"/>
      <c r="I110" s="318"/>
      <c r="J110" s="318"/>
      <c r="K110" s="318" t="s">
        <v>919</v>
      </c>
      <c r="L110" s="318" t="s">
        <v>919</v>
      </c>
      <c r="M110" s="318">
        <v>1</v>
      </c>
      <c r="N110" s="319">
        <v>1</v>
      </c>
      <c r="O110" s="345"/>
      <c r="P110" s="345"/>
      <c r="Q110" s="345"/>
      <c r="R110" s="345"/>
      <c r="S110" s="345"/>
      <c r="T110" s="345"/>
      <c r="U110" s="345"/>
      <c r="V110" s="345"/>
      <c r="W110" s="311"/>
      <c r="X110" s="311"/>
    </row>
    <row r="111" spans="1:24" ht="12.75" customHeight="1">
      <c r="A111" s="313" t="s">
        <v>924</v>
      </c>
      <c r="B111" s="314" t="s">
        <v>310</v>
      </c>
      <c r="C111" s="314" t="s">
        <v>30</v>
      </c>
      <c r="D111" s="315">
        <v>1987</v>
      </c>
      <c r="E111" s="316" t="s">
        <v>23</v>
      </c>
      <c r="F111" s="317">
        <v>51.5</v>
      </c>
      <c r="G111" s="318"/>
      <c r="H111" s="318"/>
      <c r="I111" s="318"/>
      <c r="J111" s="318"/>
      <c r="K111" s="318" t="s">
        <v>919</v>
      </c>
      <c r="L111" s="318" t="s">
        <v>919</v>
      </c>
      <c r="M111" s="318">
        <v>1</v>
      </c>
      <c r="N111" s="319">
        <v>1</v>
      </c>
      <c r="O111" s="345"/>
      <c r="P111" s="345"/>
      <c r="Q111" s="345"/>
      <c r="R111" s="345"/>
      <c r="S111" s="345"/>
      <c r="T111" s="345"/>
      <c r="U111" s="345"/>
      <c r="V111" s="345"/>
      <c r="W111" s="311"/>
      <c r="X111" s="311"/>
    </row>
    <row r="112" spans="1:24" ht="12.75" customHeight="1">
      <c r="A112" s="313">
        <v>100</v>
      </c>
      <c r="B112" s="314" t="s">
        <v>342</v>
      </c>
      <c r="C112" s="314" t="s">
        <v>238</v>
      </c>
      <c r="D112" s="315">
        <v>1981</v>
      </c>
      <c r="E112" s="316">
        <v>1</v>
      </c>
      <c r="F112" s="317">
        <v>51.5</v>
      </c>
      <c r="G112" s="318"/>
      <c r="H112" s="318"/>
      <c r="I112" s="318"/>
      <c r="J112" s="318"/>
      <c r="K112" s="318" t="s">
        <v>919</v>
      </c>
      <c r="L112" s="318" t="s">
        <v>919</v>
      </c>
      <c r="M112" s="318">
        <v>1</v>
      </c>
      <c r="N112" s="319">
        <v>1</v>
      </c>
      <c r="O112" s="345"/>
      <c r="P112" s="345"/>
      <c r="Q112" s="345"/>
      <c r="R112" s="345"/>
      <c r="S112" s="345"/>
      <c r="T112" s="345"/>
      <c r="U112" s="345"/>
      <c r="V112" s="345"/>
      <c r="W112" s="311"/>
      <c r="X112" s="311"/>
    </row>
    <row r="113" spans="1:24" ht="12.75" customHeight="1">
      <c r="A113" s="313">
        <v>100</v>
      </c>
      <c r="B113" s="314" t="s">
        <v>140</v>
      </c>
      <c r="C113" s="314" t="s">
        <v>30</v>
      </c>
      <c r="D113" s="315">
        <v>1995</v>
      </c>
      <c r="E113" s="316" t="s">
        <v>52</v>
      </c>
      <c r="F113" s="317">
        <v>51.5</v>
      </c>
      <c r="G113" s="318"/>
      <c r="H113" s="318"/>
      <c r="I113" s="318"/>
      <c r="J113" s="318"/>
      <c r="K113" s="318" t="s">
        <v>919</v>
      </c>
      <c r="L113" s="318" t="s">
        <v>919</v>
      </c>
      <c r="M113" s="318">
        <v>1</v>
      </c>
      <c r="N113" s="319">
        <v>1</v>
      </c>
      <c r="O113" s="345"/>
      <c r="P113" s="345"/>
      <c r="Q113" s="345"/>
      <c r="R113" s="345"/>
      <c r="S113" s="345"/>
      <c r="T113" s="345"/>
      <c r="U113" s="345"/>
      <c r="V113" s="345"/>
      <c r="W113" s="311"/>
      <c r="X113" s="311"/>
    </row>
    <row r="114" spans="1:24" ht="12.75" customHeight="1">
      <c r="A114" s="313">
        <v>106</v>
      </c>
      <c r="B114" s="314" t="s">
        <v>242</v>
      </c>
      <c r="C114" s="314" t="s">
        <v>234</v>
      </c>
      <c r="D114" s="315">
        <v>1992</v>
      </c>
      <c r="E114" s="316">
        <v>1</v>
      </c>
      <c r="F114" s="317">
        <v>52</v>
      </c>
      <c r="G114" s="318" t="s">
        <v>919</v>
      </c>
      <c r="H114" s="318" t="s">
        <v>919</v>
      </c>
      <c r="I114" s="318">
        <v>3</v>
      </c>
      <c r="J114" s="318">
        <v>14</v>
      </c>
      <c r="K114" s="318"/>
      <c r="L114" s="318"/>
      <c r="M114" s="318"/>
      <c r="N114" s="319"/>
      <c r="O114" s="345"/>
      <c r="P114" s="345"/>
      <c r="Q114" s="345"/>
      <c r="R114" s="345"/>
      <c r="S114" s="345"/>
      <c r="T114" s="345"/>
      <c r="U114" s="345"/>
      <c r="V114" s="345"/>
      <c r="W114" s="311"/>
      <c r="X114" s="311"/>
    </row>
    <row r="115" spans="1:24" ht="12.75" customHeight="1">
      <c r="A115" s="313">
        <v>107</v>
      </c>
      <c r="B115" s="314" t="s">
        <v>275</v>
      </c>
      <c r="C115" s="314" t="s">
        <v>189</v>
      </c>
      <c r="D115" s="315">
        <v>1989</v>
      </c>
      <c r="E115" s="316" t="s">
        <v>52</v>
      </c>
      <c r="F115" s="317">
        <v>53</v>
      </c>
      <c r="G115" s="318" t="s">
        <v>919</v>
      </c>
      <c r="H115" s="318" t="s">
        <v>919</v>
      </c>
      <c r="I115" s="318">
        <v>2</v>
      </c>
      <c r="J115" s="318">
        <v>2</v>
      </c>
      <c r="K115" s="318"/>
      <c r="L115" s="318"/>
      <c r="M115" s="318"/>
      <c r="N115" s="319"/>
      <c r="O115" s="345"/>
      <c r="P115" s="345"/>
      <c r="Q115" s="345"/>
      <c r="R115" s="345"/>
      <c r="S115" s="345"/>
      <c r="T115" s="345"/>
      <c r="U115" s="345"/>
      <c r="V115" s="345"/>
      <c r="W115" s="311"/>
      <c r="X115" s="311"/>
    </row>
    <row r="116" spans="1:24" ht="12.75" customHeight="1">
      <c r="A116" s="326">
        <v>108</v>
      </c>
      <c r="B116" s="327" t="s">
        <v>344</v>
      </c>
      <c r="C116" s="327" t="s">
        <v>22</v>
      </c>
      <c r="D116" s="328">
        <v>1991</v>
      </c>
      <c r="E116" s="329">
        <v>1</v>
      </c>
      <c r="F116" s="330">
        <v>54</v>
      </c>
      <c r="G116" s="331" t="s">
        <v>919</v>
      </c>
      <c r="H116" s="331" t="s">
        <v>919</v>
      </c>
      <c r="I116" s="331" t="s">
        <v>919</v>
      </c>
      <c r="J116" s="331" t="s">
        <v>919</v>
      </c>
      <c r="K116" s="331"/>
      <c r="L116" s="331"/>
      <c r="M116" s="331"/>
      <c r="N116" s="332"/>
      <c r="O116" s="345"/>
      <c r="P116" s="345"/>
      <c r="Q116" s="345"/>
      <c r="R116" s="345"/>
      <c r="S116" s="345"/>
      <c r="T116" s="345"/>
      <c r="U116" s="345"/>
      <c r="V116" s="345"/>
      <c r="W116" s="311"/>
      <c r="X116" s="311"/>
    </row>
    <row r="117" spans="1:22" ht="12.75" customHeight="1">
      <c r="A117" s="357"/>
      <c r="B117" s="358"/>
      <c r="C117" s="358"/>
      <c r="D117" s="359"/>
      <c r="E117" s="360"/>
      <c r="F117" s="361"/>
      <c r="G117" s="361"/>
      <c r="H117" s="361"/>
      <c r="I117" s="361"/>
      <c r="J117" s="361"/>
      <c r="K117" s="361"/>
      <c r="L117" s="361"/>
      <c r="M117" s="361"/>
      <c r="N117" s="361"/>
      <c r="O117" s="345"/>
      <c r="P117" s="345"/>
      <c r="Q117" s="345"/>
      <c r="R117" s="345"/>
      <c r="S117" s="345"/>
      <c r="T117" s="345"/>
      <c r="U117" s="345"/>
      <c r="V117" s="345"/>
    </row>
    <row r="119" spans="1:5" ht="12.75" customHeight="1">
      <c r="A119" s="501" t="s">
        <v>347</v>
      </c>
      <c r="B119" s="501"/>
      <c r="C119" s="501"/>
      <c r="D119" s="501"/>
      <c r="E119" s="501"/>
    </row>
    <row r="120" spans="1:5" ht="12.75">
      <c r="A120" s="6"/>
      <c r="B120" s="6"/>
      <c r="C120" s="6"/>
      <c r="D120" s="6"/>
      <c r="E120" s="6"/>
    </row>
    <row r="121" spans="1:5" ht="12.75">
      <c r="A121" s="502"/>
      <c r="B121" s="502"/>
      <c r="C121" s="502"/>
      <c r="D121" s="502"/>
      <c r="E121" s="502"/>
    </row>
    <row r="122" spans="1:5" ht="12.75" customHeight="1">
      <c r="A122" s="501" t="s">
        <v>348</v>
      </c>
      <c r="B122" s="501"/>
      <c r="C122" s="501"/>
      <c r="D122" s="501"/>
      <c r="E122" s="501"/>
    </row>
  </sheetData>
  <sheetProtection selectLockedCells="1" selectUnlockedCells="1"/>
  <mergeCells count="28">
    <mergeCell ref="A1:X1"/>
    <mergeCell ref="A3:X3"/>
    <mergeCell ref="A4:X4"/>
    <mergeCell ref="A5:G5"/>
    <mergeCell ref="A6:A8"/>
    <mergeCell ref="B6:B8"/>
    <mergeCell ref="C6:C8"/>
    <mergeCell ref="D6:D8"/>
    <mergeCell ref="X6:X8"/>
    <mergeCell ref="F7:F8"/>
    <mergeCell ref="A122:E122"/>
    <mergeCell ref="W6:W8"/>
    <mergeCell ref="E6:E8"/>
    <mergeCell ref="O6:R7"/>
    <mergeCell ref="S6:V7"/>
    <mergeCell ref="Q8:R8"/>
    <mergeCell ref="G7:J7"/>
    <mergeCell ref="K7:N7"/>
    <mergeCell ref="G8:H8"/>
    <mergeCell ref="I8:J8"/>
    <mergeCell ref="S8:T8"/>
    <mergeCell ref="U8:V8"/>
    <mergeCell ref="O8:P8"/>
    <mergeCell ref="F6:N6"/>
    <mergeCell ref="A119:E119"/>
    <mergeCell ref="A121:E121"/>
    <mergeCell ref="K8:L8"/>
    <mergeCell ref="M8:N8"/>
  </mergeCells>
  <printOptions/>
  <pageMargins left="0.1701388888888889" right="0.22013888888888888" top="0.1701388888888889" bottom="0.19027777777777777" header="0.5118055555555555" footer="0.5118055555555555"/>
  <pageSetup fitToHeight="3" fitToWidth="1"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9"/>
  <sheetViews>
    <sheetView zoomScalePageLayoutView="0" workbookViewId="0" topLeftCell="A34">
      <selection activeCell="Y69" sqref="Y69"/>
    </sheetView>
  </sheetViews>
  <sheetFormatPr defaultColWidth="11.625" defaultRowHeight="12.75"/>
  <cols>
    <col min="1" max="1" width="5.875" style="310" customWidth="1"/>
    <col min="2" max="2" width="20.875" style="0" customWidth="1"/>
    <col min="3" max="3" width="14.75390625" style="0" customWidth="1"/>
    <col min="4" max="4" width="5.00390625" style="310" customWidth="1"/>
    <col min="5" max="5" width="6.25390625" style="345" customWidth="1"/>
    <col min="6" max="6" width="5.00390625" style="310" customWidth="1"/>
    <col min="7" max="14" width="2.75390625" style="0" customWidth="1"/>
    <col min="15" max="18" width="2.875" style="0" customWidth="1"/>
    <col min="19" max="22" width="2.625" style="0" customWidth="1"/>
    <col min="23" max="23" width="4.375" style="0" customWidth="1"/>
    <col min="24" max="24" width="4.875" style="0" customWidth="1"/>
  </cols>
  <sheetData>
    <row r="1" spans="1:24" ht="15.7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  <c r="X1" s="451"/>
    </row>
    <row r="2" spans="1:24" ht="12.75">
      <c r="A2" s="5" t="s">
        <v>1</v>
      </c>
      <c r="B2" s="6"/>
      <c r="C2" s="7"/>
      <c r="D2" s="7"/>
      <c r="E2" s="363"/>
      <c r="H2" s="310"/>
      <c r="X2" s="312" t="s">
        <v>2</v>
      </c>
    </row>
    <row r="3" spans="1:24" ht="12.75" customHeight="1">
      <c r="A3" s="452" t="s">
        <v>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  <c r="X3" s="452"/>
    </row>
    <row r="4" spans="1:24" ht="12.75" customHeight="1">
      <c r="A4" s="452" t="s">
        <v>925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X4" s="452"/>
    </row>
    <row r="5" spans="1:8" ht="13.5" customHeight="1">
      <c r="A5" s="447" t="s">
        <v>906</v>
      </c>
      <c r="B5" s="447"/>
      <c r="C5" s="447"/>
      <c r="D5" s="447"/>
      <c r="E5" s="447"/>
      <c r="F5" s="447"/>
      <c r="G5" s="447"/>
      <c r="H5" s="447"/>
    </row>
    <row r="6" spans="1:24" ht="12" customHeight="1">
      <c r="A6" s="512" t="s">
        <v>6</v>
      </c>
      <c r="B6" s="516" t="s">
        <v>7</v>
      </c>
      <c r="C6" s="516" t="s">
        <v>8</v>
      </c>
      <c r="D6" s="516" t="s">
        <v>9</v>
      </c>
      <c r="E6" s="516" t="s">
        <v>10</v>
      </c>
      <c r="F6" s="454" t="s">
        <v>907</v>
      </c>
      <c r="G6" s="454"/>
      <c r="H6" s="454"/>
      <c r="I6" s="454"/>
      <c r="J6" s="454"/>
      <c r="K6" s="454"/>
      <c r="L6" s="454"/>
      <c r="M6" s="454"/>
      <c r="N6" s="454"/>
      <c r="O6" s="505" t="s">
        <v>908</v>
      </c>
      <c r="P6" s="505"/>
      <c r="Q6" s="505"/>
      <c r="R6" s="505"/>
      <c r="S6" s="506" t="s">
        <v>15</v>
      </c>
      <c r="T6" s="506"/>
      <c r="U6" s="506"/>
      <c r="V6" s="506"/>
      <c r="W6" s="503" t="s">
        <v>19</v>
      </c>
      <c r="X6" s="513" t="s">
        <v>352</v>
      </c>
    </row>
    <row r="7" spans="1:24" ht="12.75" customHeight="1">
      <c r="A7" s="512"/>
      <c r="B7" s="516"/>
      <c r="C7" s="516"/>
      <c r="D7" s="516"/>
      <c r="E7" s="516"/>
      <c r="F7" s="519" t="s">
        <v>6</v>
      </c>
      <c r="G7" s="509" t="s">
        <v>909</v>
      </c>
      <c r="H7" s="509"/>
      <c r="I7" s="509"/>
      <c r="J7" s="509"/>
      <c r="K7" s="518" t="s">
        <v>910</v>
      </c>
      <c r="L7" s="518"/>
      <c r="M7" s="518"/>
      <c r="N7" s="518"/>
      <c r="O7" s="505"/>
      <c r="P7" s="505"/>
      <c r="Q7" s="505"/>
      <c r="R7" s="505"/>
      <c r="S7" s="506"/>
      <c r="T7" s="506"/>
      <c r="U7" s="506"/>
      <c r="V7" s="506"/>
      <c r="W7" s="503"/>
      <c r="X7" s="513"/>
    </row>
    <row r="8" spans="1:24" ht="10.5" customHeight="1">
      <c r="A8" s="512"/>
      <c r="B8" s="516"/>
      <c r="C8" s="516"/>
      <c r="D8" s="516"/>
      <c r="E8" s="516"/>
      <c r="F8" s="519"/>
      <c r="G8" s="500" t="s">
        <v>25</v>
      </c>
      <c r="H8" s="500"/>
      <c r="I8" s="510" t="s">
        <v>911</v>
      </c>
      <c r="J8" s="510"/>
      <c r="K8" s="510" t="s">
        <v>25</v>
      </c>
      <c r="L8" s="510"/>
      <c r="M8" s="517" t="s">
        <v>911</v>
      </c>
      <c r="N8" s="517"/>
      <c r="O8" s="500" t="s">
        <v>25</v>
      </c>
      <c r="P8" s="500"/>
      <c r="Q8" s="517" t="s">
        <v>911</v>
      </c>
      <c r="R8" s="517"/>
      <c r="S8" s="498" t="s">
        <v>25</v>
      </c>
      <c r="T8" s="498"/>
      <c r="U8" s="515" t="s">
        <v>911</v>
      </c>
      <c r="V8" s="515"/>
      <c r="W8" s="503"/>
      <c r="X8" s="513"/>
    </row>
    <row r="9" spans="1:24" ht="12.75">
      <c r="A9" s="317">
        <v>1</v>
      </c>
      <c r="B9" s="364" t="s">
        <v>926</v>
      </c>
      <c r="C9" s="364" t="s">
        <v>66</v>
      </c>
      <c r="D9" s="318">
        <v>1982</v>
      </c>
      <c r="E9" s="318" t="s">
        <v>60</v>
      </c>
      <c r="F9" s="317">
        <v>1</v>
      </c>
      <c r="G9" s="318">
        <v>5</v>
      </c>
      <c r="H9" s="318">
        <v>7</v>
      </c>
      <c r="I9" s="318">
        <v>5</v>
      </c>
      <c r="J9" s="318">
        <v>5</v>
      </c>
      <c r="K9" s="318"/>
      <c r="L9" s="318"/>
      <c r="M9" s="318"/>
      <c r="N9" s="319"/>
      <c r="O9" s="325">
        <v>4</v>
      </c>
      <c r="P9" s="318">
        <v>6</v>
      </c>
      <c r="Q9" s="318">
        <v>4</v>
      </c>
      <c r="R9" s="319">
        <v>5</v>
      </c>
      <c r="S9" s="317">
        <v>4</v>
      </c>
      <c r="T9" s="318">
        <v>5</v>
      </c>
      <c r="U9" s="318">
        <v>4</v>
      </c>
      <c r="V9" s="323">
        <v>4</v>
      </c>
      <c r="W9" s="306">
        <v>100</v>
      </c>
      <c r="X9" s="324" t="s">
        <v>23</v>
      </c>
    </row>
    <row r="10" spans="1:24" ht="12.75">
      <c r="A10" s="317">
        <v>2</v>
      </c>
      <c r="B10" s="364" t="s">
        <v>355</v>
      </c>
      <c r="C10" s="364" t="s">
        <v>58</v>
      </c>
      <c r="D10" s="318">
        <v>1989</v>
      </c>
      <c r="E10" s="318" t="s">
        <v>60</v>
      </c>
      <c r="F10" s="317">
        <v>4</v>
      </c>
      <c r="G10" s="318">
        <v>4</v>
      </c>
      <c r="H10" s="318">
        <v>4</v>
      </c>
      <c r="I10" s="318">
        <v>5</v>
      </c>
      <c r="J10" s="318">
        <v>5</v>
      </c>
      <c r="K10" s="318"/>
      <c r="L10" s="318"/>
      <c r="M10" s="318"/>
      <c r="N10" s="319"/>
      <c r="O10" s="325">
        <v>3</v>
      </c>
      <c r="P10" s="318">
        <v>3</v>
      </c>
      <c r="Q10" s="318">
        <v>4</v>
      </c>
      <c r="R10" s="319">
        <v>4</v>
      </c>
      <c r="S10" s="317">
        <v>3</v>
      </c>
      <c r="T10" s="318">
        <v>6</v>
      </c>
      <c r="U10" s="318">
        <v>3</v>
      </c>
      <c r="V10" s="323">
        <v>3</v>
      </c>
      <c r="W10" s="306">
        <v>80</v>
      </c>
      <c r="X10" s="324" t="s">
        <v>23</v>
      </c>
    </row>
    <row r="11" spans="1:24" ht="12.75">
      <c r="A11" s="317">
        <v>3</v>
      </c>
      <c r="B11" s="364" t="s">
        <v>378</v>
      </c>
      <c r="C11" s="364" t="s">
        <v>99</v>
      </c>
      <c r="D11" s="318">
        <v>1978</v>
      </c>
      <c r="E11" s="318" t="s">
        <v>23</v>
      </c>
      <c r="F11" s="317">
        <v>2</v>
      </c>
      <c r="G11" s="318"/>
      <c r="H11" s="318"/>
      <c r="I11" s="318"/>
      <c r="J11" s="318"/>
      <c r="K11" s="318">
        <v>4</v>
      </c>
      <c r="L11" s="318">
        <v>4</v>
      </c>
      <c r="M11" s="318">
        <v>5</v>
      </c>
      <c r="N11" s="319">
        <v>5</v>
      </c>
      <c r="O11" s="320">
        <v>2</v>
      </c>
      <c r="P11" s="321">
        <v>4</v>
      </c>
      <c r="Q11" s="321">
        <v>4</v>
      </c>
      <c r="R11" s="322">
        <v>9</v>
      </c>
      <c r="S11" s="317">
        <v>2</v>
      </c>
      <c r="T11" s="318">
        <v>4</v>
      </c>
      <c r="U11" s="318">
        <v>4</v>
      </c>
      <c r="V11" s="323">
        <v>8</v>
      </c>
      <c r="W11" s="306">
        <v>65</v>
      </c>
      <c r="X11" s="324" t="s">
        <v>23</v>
      </c>
    </row>
    <row r="12" spans="1:24" ht="12.75">
      <c r="A12" s="317">
        <v>4</v>
      </c>
      <c r="B12" s="364" t="s">
        <v>927</v>
      </c>
      <c r="C12" s="364" t="s">
        <v>58</v>
      </c>
      <c r="D12" s="318">
        <v>1985</v>
      </c>
      <c r="E12" s="318" t="s">
        <v>23</v>
      </c>
      <c r="F12" s="317">
        <v>2</v>
      </c>
      <c r="G12" s="318"/>
      <c r="H12" s="318"/>
      <c r="I12" s="318"/>
      <c r="J12" s="318"/>
      <c r="K12" s="318">
        <v>4</v>
      </c>
      <c r="L12" s="318">
        <v>4</v>
      </c>
      <c r="M12" s="318">
        <v>5</v>
      </c>
      <c r="N12" s="319">
        <v>5</v>
      </c>
      <c r="O12" s="320">
        <v>2</v>
      </c>
      <c r="P12" s="321">
        <v>3</v>
      </c>
      <c r="Q12" s="321">
        <v>4</v>
      </c>
      <c r="R12" s="322">
        <v>6</v>
      </c>
      <c r="S12" s="365">
        <v>2</v>
      </c>
      <c r="T12" s="321">
        <v>5</v>
      </c>
      <c r="U12" s="321">
        <v>3</v>
      </c>
      <c r="V12" s="366">
        <v>4</v>
      </c>
      <c r="W12" s="306">
        <v>55</v>
      </c>
      <c r="X12" s="324" t="s">
        <v>23</v>
      </c>
    </row>
    <row r="13" spans="1:24" ht="12.75">
      <c r="A13" s="317">
        <v>5</v>
      </c>
      <c r="B13" s="364" t="s">
        <v>360</v>
      </c>
      <c r="C13" s="364" t="s">
        <v>40</v>
      </c>
      <c r="D13" s="318">
        <v>1986</v>
      </c>
      <c r="E13" s="318" t="s">
        <v>60</v>
      </c>
      <c r="F13" s="317">
        <v>1</v>
      </c>
      <c r="G13" s="318">
        <v>5</v>
      </c>
      <c r="H13" s="318">
        <v>7</v>
      </c>
      <c r="I13" s="318">
        <v>5</v>
      </c>
      <c r="J13" s="318">
        <v>5</v>
      </c>
      <c r="K13" s="318"/>
      <c r="L13" s="318"/>
      <c r="M13" s="318"/>
      <c r="N13" s="319"/>
      <c r="O13" s="325">
        <v>3</v>
      </c>
      <c r="P13" s="318">
        <v>5</v>
      </c>
      <c r="Q13" s="318">
        <v>4</v>
      </c>
      <c r="R13" s="319">
        <v>4</v>
      </c>
      <c r="S13" s="317">
        <v>2</v>
      </c>
      <c r="T13" s="318">
        <v>9</v>
      </c>
      <c r="U13" s="318">
        <v>3</v>
      </c>
      <c r="V13" s="323">
        <v>7</v>
      </c>
      <c r="W13" s="306">
        <v>51</v>
      </c>
      <c r="X13" s="324" t="s">
        <v>23</v>
      </c>
    </row>
    <row r="14" spans="1:24" ht="12.75">
      <c r="A14" s="330">
        <v>6</v>
      </c>
      <c r="B14" s="367" t="s">
        <v>399</v>
      </c>
      <c r="C14" s="367" t="s">
        <v>238</v>
      </c>
      <c r="D14" s="331">
        <v>1982</v>
      </c>
      <c r="E14" s="331" t="s">
        <v>23</v>
      </c>
      <c r="F14" s="330">
        <v>6</v>
      </c>
      <c r="G14" s="331"/>
      <c r="H14" s="331"/>
      <c r="I14" s="331"/>
      <c r="J14" s="331"/>
      <c r="K14" s="331">
        <v>3</v>
      </c>
      <c r="L14" s="331">
        <v>3</v>
      </c>
      <c r="M14" s="331">
        <v>4</v>
      </c>
      <c r="N14" s="332">
        <v>4</v>
      </c>
      <c r="O14" s="354">
        <v>2</v>
      </c>
      <c r="P14" s="352">
        <v>2</v>
      </c>
      <c r="Q14" s="352">
        <v>3</v>
      </c>
      <c r="R14" s="353">
        <v>3</v>
      </c>
      <c r="S14" s="368">
        <v>0</v>
      </c>
      <c r="T14" s="352">
        <v>0</v>
      </c>
      <c r="U14" s="352">
        <v>2</v>
      </c>
      <c r="V14" s="369">
        <v>2</v>
      </c>
      <c r="W14" s="306">
        <v>47</v>
      </c>
      <c r="X14" s="324" t="s">
        <v>23</v>
      </c>
    </row>
    <row r="15" spans="1:24" s="344" customFormat="1" ht="12.75">
      <c r="A15" s="339">
        <v>7</v>
      </c>
      <c r="B15" s="370" t="s">
        <v>363</v>
      </c>
      <c r="C15" s="370" t="s">
        <v>30</v>
      </c>
      <c r="D15" s="340">
        <v>1976</v>
      </c>
      <c r="E15" s="340" t="s">
        <v>41</v>
      </c>
      <c r="F15" s="339">
        <v>1</v>
      </c>
      <c r="G15" s="340"/>
      <c r="H15" s="340"/>
      <c r="I15" s="340"/>
      <c r="J15" s="340"/>
      <c r="K15" s="340">
        <v>5</v>
      </c>
      <c r="L15" s="340">
        <v>5</v>
      </c>
      <c r="M15" s="340">
        <v>5</v>
      </c>
      <c r="N15" s="341">
        <v>5</v>
      </c>
      <c r="O15" s="342">
        <v>1</v>
      </c>
      <c r="P15" s="340">
        <v>1</v>
      </c>
      <c r="Q15" s="340">
        <v>4</v>
      </c>
      <c r="R15" s="341">
        <v>5</v>
      </c>
      <c r="S15" s="371"/>
      <c r="T15" s="371"/>
      <c r="U15" s="371"/>
      <c r="V15" s="371"/>
      <c r="W15" s="306">
        <v>43</v>
      </c>
      <c r="X15" s="324" t="s">
        <v>23</v>
      </c>
    </row>
    <row r="16" spans="1:24" ht="12.75">
      <c r="A16" s="317">
        <v>8</v>
      </c>
      <c r="B16" s="364" t="s">
        <v>366</v>
      </c>
      <c r="C16" s="364" t="s">
        <v>66</v>
      </c>
      <c r="D16" s="318">
        <v>1989</v>
      </c>
      <c r="E16" s="318" t="s">
        <v>23</v>
      </c>
      <c r="F16" s="317">
        <v>4</v>
      </c>
      <c r="G16" s="318"/>
      <c r="H16" s="318"/>
      <c r="I16" s="318"/>
      <c r="J16" s="318"/>
      <c r="K16" s="318">
        <v>4</v>
      </c>
      <c r="L16" s="318">
        <v>4</v>
      </c>
      <c r="M16" s="318">
        <v>4</v>
      </c>
      <c r="N16" s="319">
        <v>4</v>
      </c>
      <c r="O16" s="320">
        <v>1</v>
      </c>
      <c r="P16" s="321">
        <v>1</v>
      </c>
      <c r="Q16" s="321">
        <v>4</v>
      </c>
      <c r="R16" s="322">
        <v>5</v>
      </c>
      <c r="S16" s="372"/>
      <c r="T16" s="372"/>
      <c r="U16" s="372"/>
      <c r="V16" s="372"/>
      <c r="W16" s="306">
        <v>40</v>
      </c>
      <c r="X16" s="324" t="s">
        <v>23</v>
      </c>
    </row>
    <row r="17" spans="1:24" ht="12.75">
      <c r="A17" s="317">
        <v>9</v>
      </c>
      <c r="B17" s="364" t="s">
        <v>357</v>
      </c>
      <c r="C17" s="364" t="s">
        <v>22</v>
      </c>
      <c r="D17" s="318">
        <v>1992</v>
      </c>
      <c r="E17" s="318" t="s">
        <v>23</v>
      </c>
      <c r="F17" s="317">
        <v>5</v>
      </c>
      <c r="G17" s="318">
        <v>3</v>
      </c>
      <c r="H17" s="318">
        <v>6</v>
      </c>
      <c r="I17" s="318">
        <v>5</v>
      </c>
      <c r="J17" s="318">
        <v>6</v>
      </c>
      <c r="K17" s="318"/>
      <c r="L17" s="318"/>
      <c r="M17" s="318"/>
      <c r="N17" s="319"/>
      <c r="O17" s="320">
        <v>1</v>
      </c>
      <c r="P17" s="321">
        <v>1</v>
      </c>
      <c r="Q17" s="321">
        <v>4</v>
      </c>
      <c r="R17" s="322">
        <v>6</v>
      </c>
      <c r="S17" s="372"/>
      <c r="T17" s="372"/>
      <c r="U17" s="372"/>
      <c r="V17" s="372"/>
      <c r="W17" s="306">
        <v>37</v>
      </c>
      <c r="X17" s="346" t="s">
        <v>52</v>
      </c>
    </row>
    <row r="18" spans="1:24" ht="12.75">
      <c r="A18" s="317">
        <v>10</v>
      </c>
      <c r="B18" s="364" t="s">
        <v>389</v>
      </c>
      <c r="C18" s="364" t="s">
        <v>40</v>
      </c>
      <c r="D18" s="318">
        <v>1988</v>
      </c>
      <c r="E18" s="318" t="s">
        <v>23</v>
      </c>
      <c r="F18" s="317">
        <v>4</v>
      </c>
      <c r="G18" s="318"/>
      <c r="H18" s="318"/>
      <c r="I18" s="318"/>
      <c r="J18" s="318"/>
      <c r="K18" s="318">
        <v>4</v>
      </c>
      <c r="L18" s="318">
        <v>4</v>
      </c>
      <c r="M18" s="318">
        <v>4</v>
      </c>
      <c r="N18" s="319">
        <v>4</v>
      </c>
      <c r="O18" s="320">
        <v>1</v>
      </c>
      <c r="P18" s="321">
        <v>1</v>
      </c>
      <c r="Q18" s="321">
        <v>3</v>
      </c>
      <c r="R18" s="322">
        <v>4</v>
      </c>
      <c r="S18" s="372"/>
      <c r="T18" s="372"/>
      <c r="U18" s="372"/>
      <c r="V18" s="372"/>
      <c r="W18" s="306">
        <v>34</v>
      </c>
      <c r="X18" s="346" t="s">
        <v>52</v>
      </c>
    </row>
    <row r="19" spans="1:24" ht="12.75">
      <c r="A19" s="317">
        <v>11</v>
      </c>
      <c r="B19" s="364" t="s">
        <v>362</v>
      </c>
      <c r="C19" s="364" t="s">
        <v>30</v>
      </c>
      <c r="D19" s="318">
        <v>1989</v>
      </c>
      <c r="E19" s="318" t="s">
        <v>23</v>
      </c>
      <c r="F19" s="317">
        <v>3</v>
      </c>
      <c r="G19" s="318">
        <v>5</v>
      </c>
      <c r="H19" s="318">
        <v>8</v>
      </c>
      <c r="I19" s="318">
        <v>5</v>
      </c>
      <c r="J19" s="318">
        <v>7</v>
      </c>
      <c r="K19" s="318"/>
      <c r="L19" s="318"/>
      <c r="M19" s="318"/>
      <c r="N19" s="319"/>
      <c r="O19" s="320">
        <v>1</v>
      </c>
      <c r="P19" s="321">
        <v>2</v>
      </c>
      <c r="Q19" s="321">
        <v>3</v>
      </c>
      <c r="R19" s="322">
        <v>3</v>
      </c>
      <c r="S19" s="372"/>
      <c r="T19" s="372"/>
      <c r="U19" s="372"/>
      <c r="V19" s="372"/>
      <c r="W19" s="306">
        <v>31</v>
      </c>
      <c r="X19" s="346" t="s">
        <v>52</v>
      </c>
    </row>
    <row r="20" spans="1:24" ht="12.75">
      <c r="A20" s="317">
        <v>12</v>
      </c>
      <c r="B20" s="364" t="s">
        <v>423</v>
      </c>
      <c r="C20" s="364" t="s">
        <v>66</v>
      </c>
      <c r="D20" s="318">
        <v>1990</v>
      </c>
      <c r="E20" s="318" t="s">
        <v>23</v>
      </c>
      <c r="F20" s="317">
        <v>8</v>
      </c>
      <c r="G20" s="318">
        <v>2</v>
      </c>
      <c r="H20" s="318">
        <v>3</v>
      </c>
      <c r="I20" s="318">
        <v>4</v>
      </c>
      <c r="J20" s="318">
        <v>7</v>
      </c>
      <c r="K20" s="318"/>
      <c r="L20" s="318"/>
      <c r="M20" s="318"/>
      <c r="N20" s="319"/>
      <c r="O20" s="320">
        <v>1</v>
      </c>
      <c r="P20" s="321">
        <v>3</v>
      </c>
      <c r="Q20" s="321">
        <v>3</v>
      </c>
      <c r="R20" s="322">
        <v>4</v>
      </c>
      <c r="S20" s="372"/>
      <c r="T20" s="372"/>
      <c r="U20" s="372"/>
      <c r="V20" s="372"/>
      <c r="W20" s="306">
        <v>28</v>
      </c>
      <c r="X20" s="346" t="s">
        <v>52</v>
      </c>
    </row>
    <row r="21" spans="1:24" ht="12.75">
      <c r="A21" s="317">
        <v>13</v>
      </c>
      <c r="B21" s="364" t="s">
        <v>394</v>
      </c>
      <c r="C21" s="364" t="s">
        <v>30</v>
      </c>
      <c r="D21" s="318">
        <v>1983</v>
      </c>
      <c r="E21" s="318" t="s">
        <v>60</v>
      </c>
      <c r="F21" s="317">
        <v>10</v>
      </c>
      <c r="G21" s="318"/>
      <c r="H21" s="318"/>
      <c r="I21" s="318"/>
      <c r="J21" s="318"/>
      <c r="K21" s="318">
        <v>3</v>
      </c>
      <c r="L21" s="318">
        <v>4</v>
      </c>
      <c r="M21" s="318">
        <v>4</v>
      </c>
      <c r="N21" s="319">
        <v>4</v>
      </c>
      <c r="O21" s="325"/>
      <c r="P21" s="318"/>
      <c r="Q21" s="321">
        <v>4</v>
      </c>
      <c r="R21" s="322">
        <v>8</v>
      </c>
      <c r="S21" s="372"/>
      <c r="T21" s="372"/>
      <c r="U21" s="372"/>
      <c r="V21" s="372"/>
      <c r="W21" s="306">
        <v>25</v>
      </c>
      <c r="X21" s="346" t="s">
        <v>52</v>
      </c>
    </row>
    <row r="22" spans="1:24" ht="12.75">
      <c r="A22" s="317">
        <v>13</v>
      </c>
      <c r="B22" s="364" t="s">
        <v>405</v>
      </c>
      <c r="C22" s="364" t="s">
        <v>178</v>
      </c>
      <c r="D22" s="318">
        <v>1985</v>
      </c>
      <c r="E22" s="318" t="s">
        <v>52</v>
      </c>
      <c r="F22" s="317">
        <v>11</v>
      </c>
      <c r="G22" s="318">
        <v>1</v>
      </c>
      <c r="H22" s="318">
        <v>1</v>
      </c>
      <c r="I22" s="318">
        <v>4</v>
      </c>
      <c r="J22" s="318">
        <v>4</v>
      </c>
      <c r="K22" s="318"/>
      <c r="L22" s="318"/>
      <c r="M22" s="318"/>
      <c r="N22" s="319"/>
      <c r="O22" s="325"/>
      <c r="P22" s="318"/>
      <c r="Q22" s="321">
        <v>4</v>
      </c>
      <c r="R22" s="322">
        <v>8</v>
      </c>
      <c r="S22" s="372"/>
      <c r="T22" s="372"/>
      <c r="U22" s="372"/>
      <c r="V22" s="372"/>
      <c r="W22" s="306">
        <v>25</v>
      </c>
      <c r="X22" s="346" t="s">
        <v>52</v>
      </c>
    </row>
    <row r="23" spans="1:24" ht="12.75">
      <c r="A23" s="317">
        <v>15</v>
      </c>
      <c r="B23" s="364" t="s">
        <v>424</v>
      </c>
      <c r="C23" s="364" t="s">
        <v>40</v>
      </c>
      <c r="D23" s="318">
        <v>1988</v>
      </c>
      <c r="E23" s="318" t="s">
        <v>52</v>
      </c>
      <c r="F23" s="317">
        <v>7</v>
      </c>
      <c r="G23" s="318">
        <v>2</v>
      </c>
      <c r="H23" s="318">
        <v>3</v>
      </c>
      <c r="I23" s="318">
        <v>5</v>
      </c>
      <c r="J23" s="318">
        <v>10</v>
      </c>
      <c r="K23" s="318"/>
      <c r="L23" s="318"/>
      <c r="M23" s="318"/>
      <c r="N23" s="319"/>
      <c r="O23" s="325"/>
      <c r="P23" s="318"/>
      <c r="Q23" s="321">
        <v>3</v>
      </c>
      <c r="R23" s="322">
        <v>3</v>
      </c>
      <c r="S23" s="372"/>
      <c r="T23" s="372"/>
      <c r="U23" s="372"/>
      <c r="V23" s="372"/>
      <c r="W23" s="306">
        <v>22</v>
      </c>
      <c r="X23" s="346" t="s">
        <v>52</v>
      </c>
    </row>
    <row r="24" spans="1:24" ht="12.75">
      <c r="A24" s="317">
        <v>16</v>
      </c>
      <c r="B24" s="364" t="s">
        <v>437</v>
      </c>
      <c r="C24" s="364" t="s">
        <v>66</v>
      </c>
      <c r="D24" s="318">
        <v>1981</v>
      </c>
      <c r="E24" s="318" t="s">
        <v>52</v>
      </c>
      <c r="F24" s="317">
        <v>9</v>
      </c>
      <c r="G24" s="318">
        <v>2</v>
      </c>
      <c r="H24" s="318">
        <v>4</v>
      </c>
      <c r="I24" s="318">
        <v>5</v>
      </c>
      <c r="J24" s="318">
        <v>6</v>
      </c>
      <c r="K24" s="318"/>
      <c r="L24" s="318"/>
      <c r="M24" s="318"/>
      <c r="N24" s="319"/>
      <c r="O24" s="325"/>
      <c r="P24" s="318"/>
      <c r="Q24" s="321">
        <v>3</v>
      </c>
      <c r="R24" s="322">
        <v>7</v>
      </c>
      <c r="S24" s="372"/>
      <c r="T24" s="372"/>
      <c r="U24" s="372"/>
      <c r="V24" s="372"/>
      <c r="W24" s="306">
        <v>20</v>
      </c>
      <c r="X24" s="346" t="s">
        <v>52</v>
      </c>
    </row>
    <row r="25" spans="1:24" ht="12.75">
      <c r="A25" s="317">
        <v>17</v>
      </c>
      <c r="B25" s="364" t="s">
        <v>403</v>
      </c>
      <c r="C25" s="364" t="s">
        <v>58</v>
      </c>
      <c r="D25" s="318">
        <v>1995</v>
      </c>
      <c r="E25" s="318" t="s">
        <v>52</v>
      </c>
      <c r="F25" s="317">
        <v>6</v>
      </c>
      <c r="G25" s="318"/>
      <c r="H25" s="318"/>
      <c r="I25" s="318"/>
      <c r="J25" s="318"/>
      <c r="K25" s="318">
        <v>3</v>
      </c>
      <c r="L25" s="318">
        <v>3</v>
      </c>
      <c r="M25" s="318">
        <v>4</v>
      </c>
      <c r="N25" s="319">
        <v>4</v>
      </c>
      <c r="O25" s="325"/>
      <c r="P25" s="318"/>
      <c r="Q25" s="321">
        <v>2</v>
      </c>
      <c r="R25" s="322">
        <v>2</v>
      </c>
      <c r="S25" s="372"/>
      <c r="T25" s="372"/>
      <c r="U25" s="372"/>
      <c r="V25" s="372"/>
      <c r="W25" s="306">
        <v>17</v>
      </c>
      <c r="X25" s="346" t="s">
        <v>52</v>
      </c>
    </row>
    <row r="26" spans="1:24" ht="12.75">
      <c r="A26" s="317">
        <v>17</v>
      </c>
      <c r="B26" s="364" t="s">
        <v>393</v>
      </c>
      <c r="C26" s="364" t="s">
        <v>158</v>
      </c>
      <c r="D26" s="318">
        <v>1990</v>
      </c>
      <c r="E26" s="318" t="s">
        <v>52</v>
      </c>
      <c r="F26" s="317">
        <v>11</v>
      </c>
      <c r="G26" s="318">
        <v>1</v>
      </c>
      <c r="H26" s="318">
        <v>1</v>
      </c>
      <c r="I26" s="318">
        <v>4</v>
      </c>
      <c r="J26" s="318">
        <v>4</v>
      </c>
      <c r="K26" s="318"/>
      <c r="L26" s="318"/>
      <c r="M26" s="318"/>
      <c r="N26" s="319"/>
      <c r="O26" s="325"/>
      <c r="P26" s="318"/>
      <c r="Q26" s="321">
        <v>2</v>
      </c>
      <c r="R26" s="322">
        <v>2</v>
      </c>
      <c r="S26" s="372"/>
      <c r="T26" s="372"/>
      <c r="U26" s="372"/>
      <c r="V26" s="372"/>
      <c r="W26" s="306">
        <v>17</v>
      </c>
      <c r="X26" s="346" t="s">
        <v>52</v>
      </c>
    </row>
    <row r="27" spans="1:24" ht="12.75">
      <c r="A27" s="317">
        <v>19</v>
      </c>
      <c r="B27" s="364" t="s">
        <v>428</v>
      </c>
      <c r="C27" s="364" t="s">
        <v>107</v>
      </c>
      <c r="D27" s="318">
        <v>1983</v>
      </c>
      <c r="E27" s="318" t="s">
        <v>52</v>
      </c>
      <c r="F27" s="317">
        <v>8</v>
      </c>
      <c r="G27" s="318"/>
      <c r="H27" s="318"/>
      <c r="I27" s="318"/>
      <c r="J27" s="318"/>
      <c r="K27" s="318">
        <v>3</v>
      </c>
      <c r="L27" s="318">
        <v>3</v>
      </c>
      <c r="M27" s="318">
        <v>4</v>
      </c>
      <c r="N27" s="319">
        <v>5</v>
      </c>
      <c r="O27" s="325"/>
      <c r="P27" s="318"/>
      <c r="Q27" s="321">
        <v>2</v>
      </c>
      <c r="R27" s="322">
        <v>4</v>
      </c>
      <c r="S27" s="372"/>
      <c r="T27" s="372"/>
      <c r="U27" s="372"/>
      <c r="V27" s="372"/>
      <c r="W27" s="306">
        <v>14</v>
      </c>
      <c r="X27" s="346" t="s">
        <v>52</v>
      </c>
    </row>
    <row r="28" spans="1:24" ht="12.75">
      <c r="A28" s="317">
        <v>20</v>
      </c>
      <c r="B28" s="364" t="s">
        <v>406</v>
      </c>
      <c r="C28" s="364" t="s">
        <v>333</v>
      </c>
      <c r="D28" s="318">
        <v>1978</v>
      </c>
      <c r="E28" s="318">
        <v>1</v>
      </c>
      <c r="F28" s="317">
        <v>11</v>
      </c>
      <c r="G28" s="318">
        <v>1</v>
      </c>
      <c r="H28" s="318">
        <v>1</v>
      </c>
      <c r="I28" s="318">
        <v>4</v>
      </c>
      <c r="J28" s="318">
        <v>4</v>
      </c>
      <c r="K28" s="318"/>
      <c r="L28" s="318"/>
      <c r="M28" s="318"/>
      <c r="N28" s="319"/>
      <c r="O28" s="325"/>
      <c r="P28" s="318"/>
      <c r="Q28" s="321">
        <v>2</v>
      </c>
      <c r="R28" s="322">
        <v>5</v>
      </c>
      <c r="S28" s="372"/>
      <c r="T28" s="372"/>
      <c r="U28" s="372"/>
      <c r="V28" s="372"/>
      <c r="W28" s="306">
        <v>12</v>
      </c>
      <c r="X28" s="351" t="s">
        <v>52</v>
      </c>
    </row>
    <row r="29" spans="1:24" ht="12.75">
      <c r="A29" s="317">
        <v>21</v>
      </c>
      <c r="B29" s="364" t="s">
        <v>420</v>
      </c>
      <c r="C29" s="364" t="s">
        <v>158</v>
      </c>
      <c r="D29" s="318">
        <v>1990</v>
      </c>
      <c r="E29" s="318" t="s">
        <v>52</v>
      </c>
      <c r="F29" s="317">
        <v>6</v>
      </c>
      <c r="G29" s="318">
        <v>2</v>
      </c>
      <c r="H29" s="318">
        <v>3</v>
      </c>
      <c r="I29" s="318">
        <v>5</v>
      </c>
      <c r="J29" s="318">
        <v>5</v>
      </c>
      <c r="K29" s="318"/>
      <c r="L29" s="318"/>
      <c r="M29" s="318"/>
      <c r="N29" s="319"/>
      <c r="O29" s="325"/>
      <c r="P29" s="318"/>
      <c r="Q29" s="321">
        <v>1</v>
      </c>
      <c r="R29" s="322">
        <v>1</v>
      </c>
      <c r="S29" s="372"/>
      <c r="T29" s="372"/>
      <c r="U29" s="372"/>
      <c r="V29" s="372"/>
      <c r="W29" s="306">
        <v>9.5</v>
      </c>
      <c r="X29" s="373"/>
    </row>
    <row r="30" spans="1:24" ht="12.75">
      <c r="A30" s="330">
        <v>21</v>
      </c>
      <c r="B30" s="367" t="s">
        <v>408</v>
      </c>
      <c r="C30" s="367" t="s">
        <v>409</v>
      </c>
      <c r="D30" s="331">
        <v>1982</v>
      </c>
      <c r="E30" s="331" t="s">
        <v>52</v>
      </c>
      <c r="F30" s="330">
        <v>8</v>
      </c>
      <c r="G30" s="331"/>
      <c r="H30" s="331"/>
      <c r="I30" s="331"/>
      <c r="J30" s="331"/>
      <c r="K30" s="331">
        <v>3</v>
      </c>
      <c r="L30" s="331">
        <v>3</v>
      </c>
      <c r="M30" s="331">
        <v>4</v>
      </c>
      <c r="N30" s="332">
        <v>5</v>
      </c>
      <c r="O30" s="333"/>
      <c r="P30" s="331"/>
      <c r="Q30" s="352">
        <v>1</v>
      </c>
      <c r="R30" s="353">
        <v>1</v>
      </c>
      <c r="S30" s="372"/>
      <c r="T30" s="372"/>
      <c r="U30" s="372"/>
      <c r="V30" s="372"/>
      <c r="W30" s="306">
        <v>9.5</v>
      </c>
      <c r="X30" s="373"/>
    </row>
    <row r="31" spans="1:24" s="344" customFormat="1" ht="12.75">
      <c r="A31" s="339">
        <v>23</v>
      </c>
      <c r="B31" s="370" t="s">
        <v>370</v>
      </c>
      <c r="C31" s="370" t="s">
        <v>30</v>
      </c>
      <c r="D31" s="340">
        <v>1990</v>
      </c>
      <c r="E31" s="340" t="s">
        <v>23</v>
      </c>
      <c r="F31" s="339">
        <v>11</v>
      </c>
      <c r="G31" s="340"/>
      <c r="H31" s="340"/>
      <c r="I31" s="340"/>
      <c r="J31" s="340"/>
      <c r="K31" s="340">
        <v>3</v>
      </c>
      <c r="L31" s="340">
        <v>5</v>
      </c>
      <c r="M31" s="340">
        <v>4</v>
      </c>
      <c r="N31" s="341">
        <v>4</v>
      </c>
      <c r="O31" s="371"/>
      <c r="P31" s="371"/>
      <c r="Q31" s="371"/>
      <c r="R31" s="371"/>
      <c r="S31" s="371"/>
      <c r="T31" s="371"/>
      <c r="U31" s="371"/>
      <c r="V31" s="371"/>
      <c r="W31" s="306">
        <v>8</v>
      </c>
      <c r="X31" s="374"/>
    </row>
    <row r="32" spans="1:24" ht="12.75">
      <c r="A32" s="317">
        <v>24</v>
      </c>
      <c r="B32" s="364" t="s">
        <v>402</v>
      </c>
      <c r="C32" s="364" t="s">
        <v>333</v>
      </c>
      <c r="D32" s="318">
        <v>1983</v>
      </c>
      <c r="E32" s="318">
        <v>1</v>
      </c>
      <c r="F32" s="317">
        <v>12</v>
      </c>
      <c r="G32" s="318"/>
      <c r="H32" s="318"/>
      <c r="I32" s="318"/>
      <c r="J32" s="318"/>
      <c r="K32" s="318">
        <v>3</v>
      </c>
      <c r="L32" s="318">
        <v>6</v>
      </c>
      <c r="M32" s="318">
        <v>4</v>
      </c>
      <c r="N32" s="319">
        <v>5</v>
      </c>
      <c r="O32" s="372"/>
      <c r="P32" s="372"/>
      <c r="Q32" s="372"/>
      <c r="R32" s="372"/>
      <c r="S32" s="372"/>
      <c r="T32" s="372"/>
      <c r="U32" s="372"/>
      <c r="V32" s="372"/>
      <c r="W32" s="306">
        <v>7</v>
      </c>
      <c r="X32" s="373"/>
    </row>
    <row r="33" spans="1:24" ht="12.75">
      <c r="A33" s="317">
        <v>25</v>
      </c>
      <c r="B33" s="364" t="s">
        <v>388</v>
      </c>
      <c r="C33" s="364" t="s">
        <v>30</v>
      </c>
      <c r="D33" s="318">
        <v>1983</v>
      </c>
      <c r="E33" s="318" t="s">
        <v>23</v>
      </c>
      <c r="F33" s="317">
        <v>13</v>
      </c>
      <c r="G33" s="318">
        <v>1</v>
      </c>
      <c r="H33" s="318">
        <v>1</v>
      </c>
      <c r="I33" s="318">
        <v>3</v>
      </c>
      <c r="J33" s="318">
        <v>5</v>
      </c>
      <c r="K33" s="318"/>
      <c r="L33" s="318"/>
      <c r="M33" s="318"/>
      <c r="N33" s="319"/>
      <c r="O33" s="372"/>
      <c r="P33" s="372"/>
      <c r="Q33" s="372"/>
      <c r="R33" s="372"/>
      <c r="S33" s="372"/>
      <c r="T33" s="372"/>
      <c r="U33" s="372"/>
      <c r="V33" s="372"/>
      <c r="W33" s="306">
        <v>5.5</v>
      </c>
      <c r="X33" s="373"/>
    </row>
    <row r="34" spans="1:24" ht="12.75">
      <c r="A34" s="317">
        <v>25</v>
      </c>
      <c r="B34" s="364" t="s">
        <v>401</v>
      </c>
      <c r="C34" s="364" t="s">
        <v>45</v>
      </c>
      <c r="D34" s="318">
        <v>1994</v>
      </c>
      <c r="E34" s="318" t="s">
        <v>52</v>
      </c>
      <c r="F34" s="317">
        <v>13</v>
      </c>
      <c r="G34" s="318"/>
      <c r="H34" s="318"/>
      <c r="I34" s="318"/>
      <c r="J34" s="318"/>
      <c r="K34" s="318">
        <v>3</v>
      </c>
      <c r="L34" s="318">
        <v>6</v>
      </c>
      <c r="M34" s="318">
        <v>4</v>
      </c>
      <c r="N34" s="319">
        <v>6</v>
      </c>
      <c r="O34" s="372"/>
      <c r="P34" s="372"/>
      <c r="Q34" s="372"/>
      <c r="R34" s="372"/>
      <c r="S34" s="372"/>
      <c r="T34" s="372"/>
      <c r="U34" s="372"/>
      <c r="V34" s="372"/>
      <c r="W34" s="306">
        <v>5.5</v>
      </c>
      <c r="X34" s="373"/>
    </row>
    <row r="35" spans="1:24" ht="12.75">
      <c r="A35" s="317">
        <v>27</v>
      </c>
      <c r="B35" s="364" t="s">
        <v>382</v>
      </c>
      <c r="C35" s="364" t="s">
        <v>40</v>
      </c>
      <c r="D35" s="318">
        <v>1992</v>
      </c>
      <c r="E35" s="318" t="s">
        <v>52</v>
      </c>
      <c r="F35" s="317">
        <v>14</v>
      </c>
      <c r="G35" s="318">
        <v>1</v>
      </c>
      <c r="H35" s="318">
        <v>1</v>
      </c>
      <c r="I35" s="318">
        <v>3</v>
      </c>
      <c r="J35" s="318">
        <v>6</v>
      </c>
      <c r="K35" s="318"/>
      <c r="L35" s="318"/>
      <c r="M35" s="318"/>
      <c r="N35" s="319"/>
      <c r="O35" s="372"/>
      <c r="P35" s="372"/>
      <c r="Q35" s="372"/>
      <c r="R35" s="372"/>
      <c r="S35" s="372"/>
      <c r="T35" s="372"/>
      <c r="U35" s="372"/>
      <c r="V35" s="372"/>
      <c r="W35" s="306">
        <v>3.5</v>
      </c>
      <c r="X35" s="373"/>
    </row>
    <row r="36" spans="1:24" ht="12.75">
      <c r="A36" s="317">
        <v>27</v>
      </c>
      <c r="B36" s="364" t="s">
        <v>396</v>
      </c>
      <c r="C36" s="364" t="s">
        <v>30</v>
      </c>
      <c r="D36" s="318">
        <v>1982</v>
      </c>
      <c r="E36" s="318" t="s">
        <v>52</v>
      </c>
      <c r="F36" s="317">
        <v>14</v>
      </c>
      <c r="G36" s="318"/>
      <c r="H36" s="318"/>
      <c r="I36" s="318"/>
      <c r="J36" s="318"/>
      <c r="K36" s="318">
        <v>3</v>
      </c>
      <c r="L36" s="318">
        <v>7</v>
      </c>
      <c r="M36" s="318">
        <v>5</v>
      </c>
      <c r="N36" s="319">
        <v>9</v>
      </c>
      <c r="O36" s="372"/>
      <c r="P36" s="372"/>
      <c r="Q36" s="372"/>
      <c r="R36" s="372"/>
      <c r="S36" s="372"/>
      <c r="T36" s="372"/>
      <c r="U36" s="372"/>
      <c r="V36" s="372"/>
      <c r="W36" s="306">
        <v>3.5</v>
      </c>
      <c r="X36" s="373"/>
    </row>
    <row r="37" spans="1:24" ht="12.75">
      <c r="A37" s="317">
        <v>29</v>
      </c>
      <c r="B37" s="364" t="s">
        <v>397</v>
      </c>
      <c r="C37" s="364" t="s">
        <v>58</v>
      </c>
      <c r="D37" s="318">
        <v>1991</v>
      </c>
      <c r="E37" s="318" t="s">
        <v>23</v>
      </c>
      <c r="F37" s="317">
        <v>15</v>
      </c>
      <c r="G37" s="318">
        <v>1</v>
      </c>
      <c r="H37" s="318">
        <v>2</v>
      </c>
      <c r="I37" s="318">
        <v>5</v>
      </c>
      <c r="J37" s="318">
        <v>11</v>
      </c>
      <c r="K37" s="318"/>
      <c r="L37" s="318"/>
      <c r="M37" s="318"/>
      <c r="N37" s="319"/>
      <c r="O37" s="372"/>
      <c r="P37" s="372"/>
      <c r="Q37" s="372"/>
      <c r="R37" s="372"/>
      <c r="S37" s="372"/>
      <c r="T37" s="372"/>
      <c r="U37" s="372"/>
      <c r="V37" s="372"/>
      <c r="W37" s="306">
        <v>1.5</v>
      </c>
      <c r="X37" s="373"/>
    </row>
    <row r="38" spans="1:24" ht="12.75">
      <c r="A38" s="317">
        <v>29</v>
      </c>
      <c r="B38" s="364" t="s">
        <v>391</v>
      </c>
      <c r="C38" s="364" t="s">
        <v>35</v>
      </c>
      <c r="D38" s="318">
        <v>1995</v>
      </c>
      <c r="E38" s="318" t="s">
        <v>52</v>
      </c>
      <c r="F38" s="317">
        <v>15</v>
      </c>
      <c r="G38" s="318"/>
      <c r="H38" s="318"/>
      <c r="I38" s="318"/>
      <c r="J38" s="318"/>
      <c r="K38" s="318">
        <v>3</v>
      </c>
      <c r="L38" s="318">
        <v>7</v>
      </c>
      <c r="M38" s="318">
        <v>4</v>
      </c>
      <c r="N38" s="319">
        <v>6</v>
      </c>
      <c r="O38" s="372"/>
      <c r="P38" s="372"/>
      <c r="Q38" s="372"/>
      <c r="R38" s="372"/>
      <c r="S38" s="372"/>
      <c r="T38" s="372"/>
      <c r="U38" s="372"/>
      <c r="V38" s="372"/>
      <c r="W38" s="356">
        <v>1.5</v>
      </c>
      <c r="X38" s="373"/>
    </row>
    <row r="39" spans="1:25" ht="12.75">
      <c r="A39" s="317">
        <v>31</v>
      </c>
      <c r="B39" s="364" t="s">
        <v>414</v>
      </c>
      <c r="C39" s="364" t="s">
        <v>30</v>
      </c>
      <c r="D39" s="318">
        <v>1990</v>
      </c>
      <c r="E39" s="318" t="s">
        <v>52</v>
      </c>
      <c r="F39" s="317">
        <v>16</v>
      </c>
      <c r="G39" s="318">
        <v>1</v>
      </c>
      <c r="H39" s="318">
        <v>3</v>
      </c>
      <c r="I39" s="318">
        <v>3</v>
      </c>
      <c r="J39" s="318">
        <v>4</v>
      </c>
      <c r="K39" s="318"/>
      <c r="L39" s="318"/>
      <c r="M39" s="318"/>
      <c r="N39" s="319"/>
      <c r="O39" s="372"/>
      <c r="P39" s="372"/>
      <c r="Q39" s="372"/>
      <c r="R39" s="372"/>
      <c r="S39" s="372"/>
      <c r="T39" s="372"/>
      <c r="U39" s="372"/>
      <c r="V39" s="375"/>
      <c r="W39" s="373"/>
      <c r="X39" s="373"/>
      <c r="Y39" s="373"/>
    </row>
    <row r="40" spans="1:25" ht="12.75">
      <c r="A40" s="317">
        <v>31</v>
      </c>
      <c r="B40" s="364" t="s">
        <v>376</v>
      </c>
      <c r="C40" s="364" t="s">
        <v>30</v>
      </c>
      <c r="D40" s="318">
        <v>1994</v>
      </c>
      <c r="E40" s="318" t="s">
        <v>52</v>
      </c>
      <c r="F40" s="317">
        <v>16</v>
      </c>
      <c r="G40" s="318"/>
      <c r="H40" s="318"/>
      <c r="I40" s="318"/>
      <c r="J40" s="318"/>
      <c r="K40" s="318">
        <v>3</v>
      </c>
      <c r="L40" s="318">
        <v>9</v>
      </c>
      <c r="M40" s="318">
        <v>4</v>
      </c>
      <c r="N40" s="319">
        <v>7</v>
      </c>
      <c r="O40" s="372"/>
      <c r="P40" s="372"/>
      <c r="Q40" s="372"/>
      <c r="R40" s="372"/>
      <c r="S40" s="372"/>
      <c r="T40" s="372"/>
      <c r="U40" s="372"/>
      <c r="V40" s="375"/>
      <c r="W40" s="373"/>
      <c r="X40" s="373"/>
      <c r="Y40" s="373"/>
    </row>
    <row r="41" spans="1:25" ht="12.75">
      <c r="A41" s="317">
        <v>33</v>
      </c>
      <c r="B41" s="364" t="s">
        <v>419</v>
      </c>
      <c r="C41" s="364" t="s">
        <v>35</v>
      </c>
      <c r="D41" s="318">
        <v>1992</v>
      </c>
      <c r="E41" s="318" t="s">
        <v>23</v>
      </c>
      <c r="F41" s="317">
        <v>17</v>
      </c>
      <c r="G41" s="318">
        <v>1</v>
      </c>
      <c r="H41" s="318">
        <v>3</v>
      </c>
      <c r="I41" s="318">
        <v>3</v>
      </c>
      <c r="J41" s="318">
        <v>5</v>
      </c>
      <c r="K41" s="318"/>
      <c r="L41" s="318"/>
      <c r="M41" s="318"/>
      <c r="N41" s="319"/>
      <c r="O41" s="372"/>
      <c r="P41" s="372"/>
      <c r="Q41" s="372"/>
      <c r="R41" s="372"/>
      <c r="S41" s="372"/>
      <c r="T41" s="372"/>
      <c r="U41" s="372"/>
      <c r="V41" s="375"/>
      <c r="W41" s="373"/>
      <c r="X41" s="373"/>
      <c r="Y41" s="373"/>
    </row>
    <row r="42" spans="1:25" ht="12.75">
      <c r="A42" s="317">
        <v>33</v>
      </c>
      <c r="B42" s="364" t="s">
        <v>379</v>
      </c>
      <c r="C42" s="364" t="s">
        <v>45</v>
      </c>
      <c r="D42" s="318">
        <v>1989</v>
      </c>
      <c r="E42" s="318" t="s">
        <v>23</v>
      </c>
      <c r="F42" s="317">
        <v>17</v>
      </c>
      <c r="G42" s="318"/>
      <c r="H42" s="318"/>
      <c r="I42" s="318"/>
      <c r="J42" s="318"/>
      <c r="K42" s="318">
        <v>2</v>
      </c>
      <c r="L42" s="318">
        <v>2</v>
      </c>
      <c r="M42" s="318">
        <v>4</v>
      </c>
      <c r="N42" s="319">
        <v>4</v>
      </c>
      <c r="O42" s="372"/>
      <c r="P42" s="372"/>
      <c r="Q42" s="372"/>
      <c r="R42" s="372"/>
      <c r="S42" s="372"/>
      <c r="T42" s="372"/>
      <c r="U42" s="372"/>
      <c r="V42" s="375"/>
      <c r="W42" s="373"/>
      <c r="X42" s="373"/>
      <c r="Y42" s="373"/>
    </row>
    <row r="43" spans="1:25" ht="12.75">
      <c r="A43" s="317">
        <v>35</v>
      </c>
      <c r="B43" s="364" t="s">
        <v>928</v>
      </c>
      <c r="C43" s="364" t="s">
        <v>30</v>
      </c>
      <c r="D43" s="318">
        <v>1985</v>
      </c>
      <c r="E43" s="318" t="s">
        <v>23</v>
      </c>
      <c r="F43" s="317">
        <v>18</v>
      </c>
      <c r="G43" s="318">
        <v>1</v>
      </c>
      <c r="H43" s="318">
        <v>5</v>
      </c>
      <c r="I43" s="318">
        <v>3</v>
      </c>
      <c r="J43" s="318">
        <v>4</v>
      </c>
      <c r="K43" s="318"/>
      <c r="L43" s="318"/>
      <c r="M43" s="318"/>
      <c r="N43" s="319"/>
      <c r="O43" s="372"/>
      <c r="P43" s="372"/>
      <c r="Q43" s="372"/>
      <c r="R43" s="372"/>
      <c r="S43" s="372"/>
      <c r="T43" s="372"/>
      <c r="U43" s="372"/>
      <c r="V43" s="375"/>
      <c r="W43" s="373"/>
      <c r="X43" s="373"/>
      <c r="Y43" s="373"/>
    </row>
    <row r="44" spans="1:25" ht="12.75">
      <c r="A44" s="317">
        <v>35</v>
      </c>
      <c r="B44" s="364" t="s">
        <v>374</v>
      </c>
      <c r="C44" s="364" t="s">
        <v>58</v>
      </c>
      <c r="D44" s="318">
        <v>1989</v>
      </c>
      <c r="E44" s="318" t="s">
        <v>52</v>
      </c>
      <c r="F44" s="317">
        <v>18</v>
      </c>
      <c r="G44" s="318"/>
      <c r="H44" s="318"/>
      <c r="I44" s="318"/>
      <c r="J44" s="318"/>
      <c r="K44" s="318">
        <v>2</v>
      </c>
      <c r="L44" s="318">
        <v>2</v>
      </c>
      <c r="M44" s="318">
        <v>3</v>
      </c>
      <c r="N44" s="319">
        <v>3</v>
      </c>
      <c r="O44" s="372"/>
      <c r="P44" s="372"/>
      <c r="Q44" s="372"/>
      <c r="R44" s="372"/>
      <c r="S44" s="372"/>
      <c r="T44" s="372"/>
      <c r="U44" s="372"/>
      <c r="V44" s="375"/>
      <c r="W44" s="373"/>
      <c r="X44" s="373"/>
      <c r="Y44" s="373"/>
    </row>
    <row r="45" spans="1:25" ht="12.75">
      <c r="A45" s="317">
        <v>37</v>
      </c>
      <c r="B45" s="364" t="s">
        <v>431</v>
      </c>
      <c r="C45" s="364" t="s">
        <v>158</v>
      </c>
      <c r="D45" s="318">
        <v>1993</v>
      </c>
      <c r="E45" s="318" t="s">
        <v>52</v>
      </c>
      <c r="F45" s="317">
        <v>19</v>
      </c>
      <c r="G45" s="318"/>
      <c r="H45" s="318"/>
      <c r="I45" s="318"/>
      <c r="J45" s="318"/>
      <c r="K45" s="318">
        <v>2</v>
      </c>
      <c r="L45" s="318">
        <v>2</v>
      </c>
      <c r="M45" s="318">
        <v>3</v>
      </c>
      <c r="N45" s="319">
        <v>4</v>
      </c>
      <c r="O45" s="372"/>
      <c r="P45" s="372"/>
      <c r="Q45" s="372"/>
      <c r="R45" s="372"/>
      <c r="S45" s="372"/>
      <c r="T45" s="372"/>
      <c r="U45" s="372"/>
      <c r="V45" s="375"/>
      <c r="W45" s="373"/>
      <c r="X45" s="373"/>
      <c r="Y45" s="373"/>
    </row>
    <row r="46" spans="1:25" ht="12.75">
      <c r="A46" s="317">
        <v>38</v>
      </c>
      <c r="B46" s="364" t="s">
        <v>369</v>
      </c>
      <c r="C46" s="364" t="s">
        <v>158</v>
      </c>
      <c r="D46" s="318">
        <v>1983</v>
      </c>
      <c r="E46" s="318" t="s">
        <v>23</v>
      </c>
      <c r="F46" s="317">
        <v>19.5</v>
      </c>
      <c r="G46" s="318" t="s">
        <v>919</v>
      </c>
      <c r="H46" s="318" t="s">
        <v>919</v>
      </c>
      <c r="I46" s="318">
        <v>4</v>
      </c>
      <c r="J46" s="318">
        <v>7</v>
      </c>
      <c r="K46" s="318"/>
      <c r="L46" s="318"/>
      <c r="M46" s="318"/>
      <c r="N46" s="319"/>
      <c r="O46" s="372"/>
      <c r="P46" s="372"/>
      <c r="Q46" s="372"/>
      <c r="R46" s="372"/>
      <c r="S46" s="372"/>
      <c r="T46" s="372"/>
      <c r="U46" s="372"/>
      <c r="V46" s="375"/>
      <c r="W46" s="373"/>
      <c r="X46" s="373"/>
      <c r="Y46" s="373"/>
    </row>
    <row r="47" spans="1:25" ht="12.75">
      <c r="A47" s="317">
        <v>38</v>
      </c>
      <c r="B47" s="364" t="s">
        <v>426</v>
      </c>
      <c r="C47" s="364" t="s">
        <v>238</v>
      </c>
      <c r="D47" s="318">
        <v>1981</v>
      </c>
      <c r="E47" s="318">
        <v>1</v>
      </c>
      <c r="F47" s="317">
        <v>19.5</v>
      </c>
      <c r="G47" s="318" t="s">
        <v>919</v>
      </c>
      <c r="H47" s="318" t="s">
        <v>919</v>
      </c>
      <c r="I47" s="318">
        <v>4</v>
      </c>
      <c r="J47" s="318">
        <v>7</v>
      </c>
      <c r="K47" s="318"/>
      <c r="L47" s="318"/>
      <c r="M47" s="318"/>
      <c r="N47" s="319"/>
      <c r="O47" s="372"/>
      <c r="P47" s="372"/>
      <c r="Q47" s="372"/>
      <c r="R47" s="372"/>
      <c r="S47" s="372"/>
      <c r="T47" s="372"/>
      <c r="U47" s="372"/>
      <c r="V47" s="375"/>
      <c r="W47" s="373"/>
      <c r="X47" s="373"/>
      <c r="Y47" s="373"/>
    </row>
    <row r="48" spans="1:25" ht="12.75">
      <c r="A48" s="317">
        <v>40</v>
      </c>
      <c r="B48" s="364" t="s">
        <v>411</v>
      </c>
      <c r="C48" s="364" t="s">
        <v>30</v>
      </c>
      <c r="D48" s="318">
        <v>1993</v>
      </c>
      <c r="E48" s="318" t="s">
        <v>52</v>
      </c>
      <c r="F48" s="317">
        <v>20</v>
      </c>
      <c r="G48" s="318"/>
      <c r="H48" s="318"/>
      <c r="I48" s="318"/>
      <c r="J48" s="318"/>
      <c r="K48" s="318">
        <v>2</v>
      </c>
      <c r="L48" s="318">
        <v>3</v>
      </c>
      <c r="M48" s="318">
        <v>4</v>
      </c>
      <c r="N48" s="319">
        <v>5</v>
      </c>
      <c r="O48" s="372"/>
      <c r="P48" s="372"/>
      <c r="Q48" s="372"/>
      <c r="R48" s="372"/>
      <c r="S48" s="372"/>
      <c r="T48" s="372"/>
      <c r="U48" s="372"/>
      <c r="V48" s="375"/>
      <c r="W48" s="373"/>
      <c r="X48" s="373"/>
      <c r="Y48" s="373"/>
    </row>
    <row r="49" spans="1:25" ht="12.75">
      <c r="A49" s="317">
        <v>41</v>
      </c>
      <c r="B49" s="364" t="s">
        <v>386</v>
      </c>
      <c r="C49" s="364" t="s">
        <v>30</v>
      </c>
      <c r="D49" s="318">
        <v>1995</v>
      </c>
      <c r="E49" s="318" t="s">
        <v>52</v>
      </c>
      <c r="F49" s="317">
        <v>21</v>
      </c>
      <c r="G49" s="318" t="s">
        <v>919</v>
      </c>
      <c r="H49" s="318" t="s">
        <v>919</v>
      </c>
      <c r="I49" s="318">
        <v>3</v>
      </c>
      <c r="J49" s="318">
        <v>5</v>
      </c>
      <c r="K49" s="318"/>
      <c r="L49" s="318"/>
      <c r="M49" s="318"/>
      <c r="N49" s="319"/>
      <c r="O49" s="372"/>
      <c r="P49" s="372"/>
      <c r="Q49" s="372"/>
      <c r="R49" s="372"/>
      <c r="S49" s="372"/>
      <c r="T49" s="372"/>
      <c r="U49" s="372"/>
      <c r="V49" s="375"/>
      <c r="W49" s="373"/>
      <c r="X49" s="373"/>
      <c r="Y49" s="373"/>
    </row>
    <row r="50" spans="1:25" ht="12.75">
      <c r="A50" s="317">
        <v>41</v>
      </c>
      <c r="B50" s="364" t="s">
        <v>371</v>
      </c>
      <c r="C50" s="364" t="s">
        <v>40</v>
      </c>
      <c r="D50" s="318">
        <v>1988</v>
      </c>
      <c r="E50" s="318" t="s">
        <v>52</v>
      </c>
      <c r="F50" s="317">
        <v>21</v>
      </c>
      <c r="G50" s="318"/>
      <c r="H50" s="318"/>
      <c r="I50" s="318"/>
      <c r="J50" s="318"/>
      <c r="K50" s="318">
        <v>2</v>
      </c>
      <c r="L50" s="318">
        <v>3</v>
      </c>
      <c r="M50" s="318">
        <v>3</v>
      </c>
      <c r="N50" s="319">
        <v>3</v>
      </c>
      <c r="O50" s="372"/>
      <c r="P50" s="372"/>
      <c r="Q50" s="372"/>
      <c r="R50" s="372"/>
      <c r="S50" s="372"/>
      <c r="T50" s="372"/>
      <c r="U50" s="372"/>
      <c r="V50" s="375"/>
      <c r="W50" s="373"/>
      <c r="X50" s="373"/>
      <c r="Y50" s="373"/>
    </row>
    <row r="51" spans="1:25" ht="12.75">
      <c r="A51" s="317">
        <v>43</v>
      </c>
      <c r="B51" s="364" t="s">
        <v>400</v>
      </c>
      <c r="C51" s="364" t="s">
        <v>40</v>
      </c>
      <c r="D51" s="318">
        <v>1989</v>
      </c>
      <c r="E51" s="318" t="s">
        <v>23</v>
      </c>
      <c r="F51" s="317">
        <v>22</v>
      </c>
      <c r="G51" s="318" t="s">
        <v>919</v>
      </c>
      <c r="H51" s="318" t="s">
        <v>919</v>
      </c>
      <c r="I51" s="318">
        <v>3</v>
      </c>
      <c r="J51" s="318">
        <v>8</v>
      </c>
      <c r="K51" s="318"/>
      <c r="L51" s="318"/>
      <c r="M51" s="318"/>
      <c r="N51" s="319"/>
      <c r="O51" s="372"/>
      <c r="P51" s="372"/>
      <c r="Q51" s="372"/>
      <c r="R51" s="372"/>
      <c r="S51" s="372"/>
      <c r="T51" s="372"/>
      <c r="U51" s="372"/>
      <c r="V51" s="375"/>
      <c r="W51" s="373"/>
      <c r="X51" s="373"/>
      <c r="Y51" s="373"/>
    </row>
    <row r="52" spans="1:25" ht="12.75">
      <c r="A52" s="317">
        <v>43</v>
      </c>
      <c r="B52" s="364" t="s">
        <v>425</v>
      </c>
      <c r="C52" s="364" t="s">
        <v>333</v>
      </c>
      <c r="D52" s="318">
        <v>1987</v>
      </c>
      <c r="E52" s="318">
        <v>1</v>
      </c>
      <c r="F52" s="317">
        <v>22</v>
      </c>
      <c r="G52" s="318"/>
      <c r="H52" s="318"/>
      <c r="I52" s="318"/>
      <c r="J52" s="318"/>
      <c r="K52" s="318">
        <v>2</v>
      </c>
      <c r="L52" s="318">
        <v>4</v>
      </c>
      <c r="M52" s="318">
        <v>3</v>
      </c>
      <c r="N52" s="319">
        <v>3</v>
      </c>
      <c r="O52" s="372"/>
      <c r="P52" s="372"/>
      <c r="Q52" s="372"/>
      <c r="R52" s="372"/>
      <c r="S52" s="372"/>
      <c r="T52" s="372"/>
      <c r="U52" s="372"/>
      <c r="V52" s="375"/>
      <c r="W52" s="373"/>
      <c r="X52" s="373"/>
      <c r="Y52" s="373"/>
    </row>
    <row r="53" spans="1:25" ht="12.75">
      <c r="A53" s="317">
        <v>45</v>
      </c>
      <c r="B53" s="364" t="s">
        <v>429</v>
      </c>
      <c r="C53" s="364" t="s">
        <v>251</v>
      </c>
      <c r="D53" s="318">
        <v>1994</v>
      </c>
      <c r="E53" s="318" t="s">
        <v>52</v>
      </c>
      <c r="F53" s="317">
        <v>23</v>
      </c>
      <c r="G53" s="318"/>
      <c r="H53" s="318"/>
      <c r="I53" s="318"/>
      <c r="J53" s="318"/>
      <c r="K53" s="318">
        <v>2</v>
      </c>
      <c r="L53" s="318">
        <v>5</v>
      </c>
      <c r="M53" s="318">
        <v>4</v>
      </c>
      <c r="N53" s="319">
        <v>7</v>
      </c>
      <c r="O53" s="372"/>
      <c r="P53" s="372"/>
      <c r="Q53" s="372"/>
      <c r="R53" s="372"/>
      <c r="S53" s="372"/>
      <c r="T53" s="372"/>
      <c r="U53" s="372"/>
      <c r="V53" s="375"/>
      <c r="W53" s="373"/>
      <c r="X53" s="373"/>
      <c r="Y53" s="373"/>
    </row>
    <row r="54" spans="1:25" ht="12.75">
      <c r="A54" s="317">
        <v>46</v>
      </c>
      <c r="B54" s="364" t="s">
        <v>392</v>
      </c>
      <c r="C54" s="364" t="s">
        <v>58</v>
      </c>
      <c r="D54" s="318">
        <v>1982</v>
      </c>
      <c r="E54" s="318" t="s">
        <v>52</v>
      </c>
      <c r="F54" s="317">
        <v>23.5</v>
      </c>
      <c r="G54" s="318" t="s">
        <v>919</v>
      </c>
      <c r="H54" s="318" t="s">
        <v>919</v>
      </c>
      <c r="I54" s="318">
        <v>2</v>
      </c>
      <c r="J54" s="318">
        <v>2</v>
      </c>
      <c r="K54" s="318"/>
      <c r="L54" s="318"/>
      <c r="M54" s="318"/>
      <c r="N54" s="319"/>
      <c r="O54" s="372"/>
      <c r="P54" s="372"/>
      <c r="Q54" s="372"/>
      <c r="R54" s="372"/>
      <c r="S54" s="372"/>
      <c r="T54" s="372"/>
      <c r="U54" s="372"/>
      <c r="V54" s="375"/>
      <c r="W54" s="373"/>
      <c r="X54" s="373"/>
      <c r="Y54" s="373"/>
    </row>
    <row r="55" spans="1:25" ht="12.75">
      <c r="A55" s="317">
        <v>46</v>
      </c>
      <c r="B55" s="364" t="s">
        <v>435</v>
      </c>
      <c r="C55" s="364" t="s">
        <v>198</v>
      </c>
      <c r="D55" s="318">
        <v>1987</v>
      </c>
      <c r="E55" s="318" t="s">
        <v>52</v>
      </c>
      <c r="F55" s="317">
        <v>23.5</v>
      </c>
      <c r="G55" s="318" t="s">
        <v>919</v>
      </c>
      <c r="H55" s="318" t="s">
        <v>919</v>
      </c>
      <c r="I55" s="318">
        <v>2</v>
      </c>
      <c r="J55" s="318">
        <v>2</v>
      </c>
      <c r="K55" s="318"/>
      <c r="L55" s="318"/>
      <c r="M55" s="318"/>
      <c r="N55" s="319"/>
      <c r="O55" s="372"/>
      <c r="P55" s="372"/>
      <c r="Q55" s="372"/>
      <c r="R55" s="372"/>
      <c r="S55" s="372"/>
      <c r="T55" s="372"/>
      <c r="U55" s="372"/>
      <c r="V55" s="375"/>
      <c r="W55" s="373"/>
      <c r="X55" s="373"/>
      <c r="Y55" s="373"/>
    </row>
    <row r="56" spans="1:25" ht="12.75">
      <c r="A56" s="317">
        <v>48</v>
      </c>
      <c r="B56" s="364" t="s">
        <v>418</v>
      </c>
      <c r="C56" s="364" t="s">
        <v>58</v>
      </c>
      <c r="D56" s="318">
        <v>1986</v>
      </c>
      <c r="E56" s="318">
        <v>1</v>
      </c>
      <c r="F56" s="317">
        <v>24</v>
      </c>
      <c r="G56" s="318"/>
      <c r="H56" s="318"/>
      <c r="I56" s="318"/>
      <c r="J56" s="318"/>
      <c r="K56" s="318">
        <v>2</v>
      </c>
      <c r="L56" s="318">
        <v>8</v>
      </c>
      <c r="M56" s="318">
        <v>3</v>
      </c>
      <c r="N56" s="319">
        <v>3</v>
      </c>
      <c r="O56" s="372"/>
      <c r="P56" s="372"/>
      <c r="Q56" s="372"/>
      <c r="R56" s="372"/>
      <c r="S56" s="372"/>
      <c r="T56" s="372"/>
      <c r="U56" s="372"/>
      <c r="V56" s="375"/>
      <c r="W56" s="373"/>
      <c r="X56" s="373"/>
      <c r="Y56" s="373"/>
    </row>
    <row r="57" spans="1:25" ht="12.75">
      <c r="A57" s="317">
        <v>49</v>
      </c>
      <c r="B57" s="364" t="s">
        <v>442</v>
      </c>
      <c r="C57" s="364" t="s">
        <v>158</v>
      </c>
      <c r="D57" s="318">
        <v>1992</v>
      </c>
      <c r="E57" s="318" t="s">
        <v>52</v>
      </c>
      <c r="F57" s="317">
        <v>25</v>
      </c>
      <c r="G57" s="318" t="s">
        <v>919</v>
      </c>
      <c r="H57" s="318" t="s">
        <v>919</v>
      </c>
      <c r="I57" s="318">
        <v>2</v>
      </c>
      <c r="J57" s="318">
        <v>6</v>
      </c>
      <c r="K57" s="318"/>
      <c r="L57" s="318"/>
      <c r="M57" s="318"/>
      <c r="N57" s="319"/>
      <c r="O57" s="372"/>
      <c r="P57" s="372"/>
      <c r="Q57" s="372"/>
      <c r="R57" s="372"/>
      <c r="S57" s="372"/>
      <c r="T57" s="372"/>
      <c r="U57" s="372"/>
      <c r="V57" s="375"/>
      <c r="W57" s="373"/>
      <c r="X57" s="373"/>
      <c r="Y57" s="373"/>
    </row>
    <row r="58" spans="1:25" ht="12.75">
      <c r="A58" s="317">
        <v>49</v>
      </c>
      <c r="B58" s="364" t="s">
        <v>404</v>
      </c>
      <c r="C58" s="364" t="s">
        <v>30</v>
      </c>
      <c r="D58" s="318">
        <v>1990</v>
      </c>
      <c r="E58" s="318" t="s">
        <v>23</v>
      </c>
      <c r="F58" s="317">
        <v>25</v>
      </c>
      <c r="G58" s="318"/>
      <c r="H58" s="318"/>
      <c r="I58" s="318"/>
      <c r="J58" s="318"/>
      <c r="K58" s="318">
        <v>1</v>
      </c>
      <c r="L58" s="318">
        <v>1</v>
      </c>
      <c r="M58" s="318">
        <v>2</v>
      </c>
      <c r="N58" s="319">
        <v>2</v>
      </c>
      <c r="O58" s="372"/>
      <c r="P58" s="372"/>
      <c r="Q58" s="372"/>
      <c r="R58" s="372"/>
      <c r="S58" s="372"/>
      <c r="T58" s="372"/>
      <c r="U58" s="372"/>
      <c r="V58" s="375"/>
      <c r="W58" s="373"/>
      <c r="X58" s="373"/>
      <c r="Y58" s="373"/>
    </row>
    <row r="59" spans="1:25" ht="12.75">
      <c r="A59" s="317">
        <v>51</v>
      </c>
      <c r="B59" s="364" t="s">
        <v>443</v>
      </c>
      <c r="C59" s="364" t="s">
        <v>238</v>
      </c>
      <c r="D59" s="318">
        <v>1986</v>
      </c>
      <c r="E59" s="318">
        <v>1</v>
      </c>
      <c r="F59" s="317">
        <v>26</v>
      </c>
      <c r="G59" s="318"/>
      <c r="H59" s="318"/>
      <c r="I59" s="318"/>
      <c r="J59" s="318"/>
      <c r="K59" s="318">
        <v>1</v>
      </c>
      <c r="L59" s="318">
        <v>4</v>
      </c>
      <c r="M59" s="318">
        <v>2</v>
      </c>
      <c r="N59" s="319">
        <v>2</v>
      </c>
      <c r="O59" s="372"/>
      <c r="P59" s="372"/>
      <c r="Q59" s="372"/>
      <c r="R59" s="372"/>
      <c r="S59" s="372"/>
      <c r="T59" s="372"/>
      <c r="U59" s="372"/>
      <c r="V59" s="375"/>
      <c r="W59" s="373"/>
      <c r="X59" s="373"/>
      <c r="Y59" s="373"/>
    </row>
    <row r="60" spans="1:25" ht="12.75">
      <c r="A60" s="317" t="s">
        <v>169</v>
      </c>
      <c r="B60" s="364" t="s">
        <v>433</v>
      </c>
      <c r="C60" s="364" t="s">
        <v>30</v>
      </c>
      <c r="D60" s="318">
        <v>1992</v>
      </c>
      <c r="E60" s="318" t="s">
        <v>52</v>
      </c>
      <c r="F60" s="317">
        <v>27</v>
      </c>
      <c r="G60" s="318" t="s">
        <v>919</v>
      </c>
      <c r="H60" s="318" t="s">
        <v>919</v>
      </c>
      <c r="I60" s="318">
        <v>1</v>
      </c>
      <c r="J60" s="318">
        <v>1</v>
      </c>
      <c r="K60" s="318"/>
      <c r="L60" s="318"/>
      <c r="M60" s="318"/>
      <c r="N60" s="319"/>
      <c r="O60" s="372"/>
      <c r="P60" s="372"/>
      <c r="Q60" s="372"/>
      <c r="R60" s="372"/>
      <c r="S60" s="372"/>
      <c r="T60" s="372"/>
      <c r="U60" s="372"/>
      <c r="V60" s="375"/>
      <c r="W60" s="373"/>
      <c r="X60" s="373"/>
      <c r="Y60" s="373"/>
    </row>
    <row r="61" spans="1:25" ht="12.75">
      <c r="A61" s="317" t="s">
        <v>169</v>
      </c>
      <c r="B61" s="364" t="s">
        <v>438</v>
      </c>
      <c r="C61" s="364" t="s">
        <v>30</v>
      </c>
      <c r="D61" s="318">
        <v>1991</v>
      </c>
      <c r="E61" s="318" t="s">
        <v>52</v>
      </c>
      <c r="F61" s="317">
        <v>27</v>
      </c>
      <c r="G61" s="318" t="s">
        <v>919</v>
      </c>
      <c r="H61" s="318" t="s">
        <v>919</v>
      </c>
      <c r="I61" s="318">
        <v>1</v>
      </c>
      <c r="J61" s="318">
        <v>1</v>
      </c>
      <c r="K61" s="318"/>
      <c r="L61" s="318"/>
      <c r="M61" s="318"/>
      <c r="N61" s="319"/>
      <c r="O61" s="372"/>
      <c r="P61" s="372"/>
      <c r="Q61" s="372"/>
      <c r="R61" s="372"/>
      <c r="S61" s="372"/>
      <c r="T61" s="372"/>
      <c r="U61" s="372"/>
      <c r="V61" s="375"/>
      <c r="W61" s="373"/>
      <c r="X61" s="373"/>
      <c r="Y61" s="373"/>
    </row>
    <row r="62" spans="1:25" ht="12.75">
      <c r="A62" s="317">
        <v>52</v>
      </c>
      <c r="B62" s="364" t="s">
        <v>441</v>
      </c>
      <c r="C62" s="364" t="s">
        <v>251</v>
      </c>
      <c r="D62" s="318">
        <v>1988</v>
      </c>
      <c r="E62" s="318">
        <v>1</v>
      </c>
      <c r="F62" s="317">
        <v>27</v>
      </c>
      <c r="G62" s="318" t="s">
        <v>919</v>
      </c>
      <c r="H62" s="318" t="s">
        <v>919</v>
      </c>
      <c r="I62" s="318">
        <v>1</v>
      </c>
      <c r="J62" s="318">
        <v>1</v>
      </c>
      <c r="K62" s="318"/>
      <c r="L62" s="318"/>
      <c r="M62" s="318"/>
      <c r="N62" s="319"/>
      <c r="O62" s="372"/>
      <c r="P62" s="372"/>
      <c r="Q62" s="372"/>
      <c r="R62" s="372"/>
      <c r="S62" s="372"/>
      <c r="T62" s="372"/>
      <c r="U62" s="372"/>
      <c r="V62" s="375"/>
      <c r="W62" s="373"/>
      <c r="X62" s="373"/>
      <c r="Y62" s="373"/>
    </row>
    <row r="63" spans="1:25" ht="12.75">
      <c r="A63" s="317">
        <v>52</v>
      </c>
      <c r="B63" s="364" t="s">
        <v>440</v>
      </c>
      <c r="C63" s="364" t="s">
        <v>45</v>
      </c>
      <c r="D63" s="318">
        <v>1990</v>
      </c>
      <c r="E63" s="318" t="s">
        <v>52</v>
      </c>
      <c r="F63" s="317">
        <v>27</v>
      </c>
      <c r="G63" s="318"/>
      <c r="H63" s="318"/>
      <c r="I63" s="318"/>
      <c r="J63" s="318"/>
      <c r="K63" s="318">
        <v>1</v>
      </c>
      <c r="L63" s="318">
        <v>4</v>
      </c>
      <c r="M63" s="318">
        <v>2</v>
      </c>
      <c r="N63" s="319">
        <v>5</v>
      </c>
      <c r="O63" s="372"/>
      <c r="P63" s="372"/>
      <c r="Q63" s="372"/>
      <c r="R63" s="372"/>
      <c r="S63" s="372"/>
      <c r="T63" s="372"/>
      <c r="U63" s="372"/>
      <c r="V63" s="375"/>
      <c r="W63" s="373"/>
      <c r="X63" s="373"/>
      <c r="Y63" s="373"/>
    </row>
    <row r="64" spans="1:25" ht="12.75">
      <c r="A64" s="317">
        <v>56</v>
      </c>
      <c r="B64" s="364" t="s">
        <v>430</v>
      </c>
      <c r="C64" s="364" t="s">
        <v>66</v>
      </c>
      <c r="D64" s="318">
        <v>1989</v>
      </c>
      <c r="E64" s="318" t="s">
        <v>52</v>
      </c>
      <c r="F64" s="317">
        <v>28.5</v>
      </c>
      <c r="G64" s="318"/>
      <c r="H64" s="318"/>
      <c r="I64" s="318"/>
      <c r="J64" s="318"/>
      <c r="K64" s="318" t="s">
        <v>919</v>
      </c>
      <c r="L64" s="318" t="s">
        <v>919</v>
      </c>
      <c r="M64" s="318">
        <v>2</v>
      </c>
      <c r="N64" s="319">
        <v>2</v>
      </c>
      <c r="O64" s="372"/>
      <c r="P64" s="372"/>
      <c r="Q64" s="372"/>
      <c r="R64" s="372"/>
      <c r="S64" s="372"/>
      <c r="T64" s="372"/>
      <c r="U64" s="372"/>
      <c r="V64" s="375"/>
      <c r="W64" s="373"/>
      <c r="X64" s="373"/>
      <c r="Y64" s="373"/>
    </row>
    <row r="65" spans="1:25" ht="12.75">
      <c r="A65" s="330">
        <v>56</v>
      </c>
      <c r="B65" s="367" t="s">
        <v>434</v>
      </c>
      <c r="C65" s="367" t="s">
        <v>40</v>
      </c>
      <c r="D65" s="331">
        <v>1988</v>
      </c>
      <c r="E65" s="331" t="s">
        <v>52</v>
      </c>
      <c r="F65" s="330">
        <v>28.5</v>
      </c>
      <c r="G65" s="331"/>
      <c r="H65" s="331"/>
      <c r="I65" s="331"/>
      <c r="J65" s="331"/>
      <c r="K65" s="331" t="s">
        <v>919</v>
      </c>
      <c r="L65" s="331" t="s">
        <v>919</v>
      </c>
      <c r="M65" s="331">
        <v>2</v>
      </c>
      <c r="N65" s="332">
        <v>2</v>
      </c>
      <c r="O65" s="372"/>
      <c r="P65" s="372"/>
      <c r="Q65" s="372"/>
      <c r="R65" s="372"/>
      <c r="S65" s="372"/>
      <c r="T65" s="372"/>
      <c r="U65" s="372"/>
      <c r="V65" s="375"/>
      <c r="W65" s="373"/>
      <c r="X65" s="373"/>
      <c r="Y65" s="373"/>
    </row>
    <row r="66" spans="1:25" ht="12.75">
      <c r="A66" s="9"/>
      <c r="B66" s="311"/>
      <c r="C66" s="311"/>
      <c r="D66" s="9"/>
      <c r="F66" s="9"/>
      <c r="G66" s="311"/>
      <c r="H66" s="311"/>
      <c r="I66" s="311"/>
      <c r="J66" s="311"/>
      <c r="K66" s="311"/>
      <c r="L66" s="311"/>
      <c r="M66" s="311"/>
      <c r="N66" s="311"/>
      <c r="O66" s="311"/>
      <c r="P66" s="311"/>
      <c r="Q66" s="311"/>
      <c r="R66" s="311"/>
      <c r="S66" s="311"/>
      <c r="T66" s="311"/>
      <c r="U66" s="311"/>
      <c r="V66" s="362"/>
      <c r="W66" s="373"/>
      <c r="X66" s="373"/>
      <c r="Y66" s="373"/>
    </row>
    <row r="67" spans="1:25" ht="12.75" customHeight="1">
      <c r="A67" s="501" t="s">
        <v>929</v>
      </c>
      <c r="B67" s="501"/>
      <c r="C67" s="501"/>
      <c r="D67" s="501"/>
      <c r="E67" s="501"/>
      <c r="F67" s="9"/>
      <c r="G67" s="311"/>
      <c r="H67" s="311"/>
      <c r="I67" s="311"/>
      <c r="J67" s="311"/>
      <c r="K67" s="311"/>
      <c r="L67" s="311"/>
      <c r="M67" s="311"/>
      <c r="N67" s="311"/>
      <c r="O67" s="311"/>
      <c r="P67" s="311"/>
      <c r="Q67" s="311"/>
      <c r="R67" s="311"/>
      <c r="S67" s="311"/>
      <c r="T67" s="311"/>
      <c r="U67" s="311"/>
      <c r="V67" s="362"/>
      <c r="W67" s="373"/>
      <c r="X67" s="373"/>
      <c r="Y67" s="373"/>
    </row>
    <row r="68" spans="1:25" ht="12.75">
      <c r="A68" s="502"/>
      <c r="B68" s="502"/>
      <c r="C68" s="502"/>
      <c r="D68" s="502"/>
      <c r="E68" s="502"/>
      <c r="F68" s="9"/>
      <c r="G68" s="311"/>
      <c r="H68" s="311"/>
      <c r="I68" s="311"/>
      <c r="J68" s="311"/>
      <c r="K68" s="311"/>
      <c r="L68" s="311"/>
      <c r="M68" s="311"/>
      <c r="N68" s="311"/>
      <c r="O68" s="311"/>
      <c r="P68" s="311"/>
      <c r="Q68" s="311"/>
      <c r="R68" s="311"/>
      <c r="S68" s="311"/>
      <c r="T68" s="311"/>
      <c r="U68" s="311"/>
      <c r="V68" s="362"/>
      <c r="W68" s="373"/>
      <c r="X68" s="373"/>
      <c r="Y68" s="373"/>
    </row>
    <row r="69" spans="1:25" ht="12.75" customHeight="1">
      <c r="A69" s="501" t="s">
        <v>348</v>
      </c>
      <c r="B69" s="501"/>
      <c r="C69" s="501"/>
      <c r="D69" s="501"/>
      <c r="E69" s="501"/>
      <c r="F69" s="9"/>
      <c r="G69" s="311"/>
      <c r="H69" s="311"/>
      <c r="I69" s="311"/>
      <c r="J69" s="311"/>
      <c r="K69" s="311"/>
      <c r="L69" s="311"/>
      <c r="M69" s="311"/>
      <c r="N69" s="311"/>
      <c r="O69" s="311"/>
      <c r="P69" s="311"/>
      <c r="Q69" s="311"/>
      <c r="R69" s="311"/>
      <c r="S69" s="311"/>
      <c r="T69" s="311"/>
      <c r="U69" s="311"/>
      <c r="V69" s="362"/>
      <c r="W69" s="373"/>
      <c r="X69" s="373"/>
      <c r="Y69" s="373"/>
    </row>
  </sheetData>
  <sheetProtection selectLockedCells="1" selectUnlockedCells="1"/>
  <mergeCells count="28">
    <mergeCell ref="A1:X1"/>
    <mergeCell ref="A3:X3"/>
    <mergeCell ref="A4:X4"/>
    <mergeCell ref="A5:H5"/>
    <mergeCell ref="A6:A8"/>
    <mergeCell ref="B6:B8"/>
    <mergeCell ref="C6:C8"/>
    <mergeCell ref="D6:D8"/>
    <mergeCell ref="X6:X8"/>
    <mergeCell ref="F7:F8"/>
    <mergeCell ref="A69:E69"/>
    <mergeCell ref="W6:W8"/>
    <mergeCell ref="E6:E8"/>
    <mergeCell ref="O6:R7"/>
    <mergeCell ref="S6:V7"/>
    <mergeCell ref="Q8:R8"/>
    <mergeCell ref="G7:J7"/>
    <mergeCell ref="K7:N7"/>
    <mergeCell ref="G8:H8"/>
    <mergeCell ref="I8:J8"/>
    <mergeCell ref="S8:T8"/>
    <mergeCell ref="U8:V8"/>
    <mergeCell ref="O8:P8"/>
    <mergeCell ref="F6:N6"/>
    <mergeCell ref="A67:E67"/>
    <mergeCell ref="A68:E68"/>
    <mergeCell ref="K8:L8"/>
    <mergeCell ref="M8:N8"/>
  </mergeCells>
  <printOptions/>
  <pageMargins left="0.15" right="0.2" top="0.2" bottom="0.1701388888888889" header="0.5118055555555555" footer="0.5118055555555555"/>
  <pageSetup fitToHeight="2" fitToWidth="1"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zoomScalePageLayoutView="0" workbookViewId="0" topLeftCell="A34">
      <selection activeCell="Z58" sqref="Z58"/>
    </sheetView>
  </sheetViews>
  <sheetFormatPr defaultColWidth="11.625" defaultRowHeight="12.75"/>
  <cols>
    <col min="1" max="1" width="6.25390625" style="9" customWidth="1"/>
    <col min="2" max="2" width="20.75390625" style="311" customWidth="1"/>
    <col min="3" max="3" width="15.125" style="311" customWidth="1"/>
    <col min="4" max="4" width="5.375" style="9" customWidth="1"/>
    <col min="5" max="5" width="7.625" style="9" customWidth="1"/>
    <col min="6" max="6" width="4.125" style="311" customWidth="1"/>
    <col min="7" max="7" width="2.125" style="9" customWidth="1"/>
    <col min="8" max="14" width="2.375" style="9" customWidth="1"/>
    <col min="15" max="22" width="2.75390625" style="9" customWidth="1"/>
    <col min="23" max="23" width="5.125" style="311" customWidth="1"/>
    <col min="24" max="16384" width="11.625" style="311" customWidth="1"/>
  </cols>
  <sheetData>
    <row r="1" spans="1:23" ht="15" customHeight="1">
      <c r="A1" s="451" t="s">
        <v>0</v>
      </c>
      <c r="B1" s="451"/>
      <c r="C1" s="451"/>
      <c r="D1" s="451"/>
      <c r="E1" s="451"/>
      <c r="F1" s="451"/>
      <c r="G1" s="451"/>
      <c r="H1" s="451"/>
      <c r="I1" s="451"/>
      <c r="J1" s="451"/>
      <c r="K1" s="451"/>
      <c r="L1" s="451"/>
      <c r="M1" s="451"/>
      <c r="N1" s="451"/>
      <c r="O1" s="451"/>
      <c r="P1" s="451"/>
      <c r="Q1" s="451"/>
      <c r="R1" s="451"/>
      <c r="S1" s="451"/>
      <c r="T1" s="451"/>
      <c r="U1" s="451"/>
      <c r="V1" s="451"/>
      <c r="W1" s="451"/>
    </row>
    <row r="2" spans="1:23" ht="12.75">
      <c r="A2" s="5" t="s">
        <v>1</v>
      </c>
      <c r="B2" s="7"/>
      <c r="C2" s="7"/>
      <c r="D2" s="7"/>
      <c r="E2" s="7"/>
      <c r="W2" s="312" t="s">
        <v>2</v>
      </c>
    </row>
    <row r="3" spans="1:23" ht="12.75" customHeight="1">
      <c r="A3" s="452" t="s">
        <v>3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  <c r="P3" s="452"/>
      <c r="Q3" s="452"/>
      <c r="R3" s="452"/>
      <c r="S3" s="452"/>
      <c r="T3" s="452"/>
      <c r="U3" s="452"/>
      <c r="V3" s="452"/>
      <c r="W3" s="452"/>
    </row>
    <row r="4" spans="1:23" ht="12.75" customHeight="1">
      <c r="A4" s="376"/>
      <c r="B4" s="376"/>
      <c r="C4" s="376"/>
      <c r="D4" s="376"/>
      <c r="E4" s="376"/>
      <c r="F4" s="376"/>
      <c r="G4" s="376"/>
      <c r="H4" s="376"/>
      <c r="I4" s="376"/>
      <c r="J4" s="376"/>
      <c r="K4" s="376"/>
      <c r="L4" s="376"/>
      <c r="M4" s="376"/>
      <c r="N4" s="376"/>
      <c r="O4" s="376"/>
      <c r="P4" s="376"/>
      <c r="Q4" s="376"/>
      <c r="R4" s="376"/>
      <c r="S4" s="376"/>
      <c r="T4" s="376"/>
      <c r="U4" s="376"/>
      <c r="V4" s="376"/>
      <c r="W4" s="376"/>
    </row>
    <row r="5" spans="1:23" ht="12.75" customHeight="1">
      <c r="A5" s="452" t="s">
        <v>930</v>
      </c>
      <c r="B5" s="452"/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</row>
    <row r="6" spans="1:7" ht="12.75" customHeight="1">
      <c r="A6" s="447" t="s">
        <v>906</v>
      </c>
      <c r="B6" s="447"/>
      <c r="C6" s="447"/>
      <c r="D6" s="447"/>
      <c r="E6" s="447"/>
      <c r="F6" s="447"/>
      <c r="G6" s="447"/>
    </row>
    <row r="7" spans="1:23" ht="16.5" customHeight="1">
      <c r="A7" s="512" t="s">
        <v>6</v>
      </c>
      <c r="B7" s="504" t="s">
        <v>7</v>
      </c>
      <c r="C7" s="504" t="s">
        <v>8</v>
      </c>
      <c r="D7" s="504" t="s">
        <v>9</v>
      </c>
      <c r="E7" s="504" t="s">
        <v>10</v>
      </c>
      <c r="F7" s="528" t="s">
        <v>907</v>
      </c>
      <c r="G7" s="528"/>
      <c r="H7" s="528"/>
      <c r="I7" s="528"/>
      <c r="J7" s="528"/>
      <c r="K7" s="528"/>
      <c r="L7" s="528"/>
      <c r="M7" s="528"/>
      <c r="N7" s="528"/>
      <c r="O7" s="531" t="s">
        <v>908</v>
      </c>
      <c r="P7" s="531"/>
      <c r="Q7" s="531"/>
      <c r="R7" s="531"/>
      <c r="S7" s="532" t="s">
        <v>15</v>
      </c>
      <c r="T7" s="532"/>
      <c r="U7" s="532"/>
      <c r="V7" s="532"/>
      <c r="W7" s="535" t="s">
        <v>19</v>
      </c>
    </row>
    <row r="8" spans="1:23" ht="13.5" customHeight="1">
      <c r="A8" s="512"/>
      <c r="B8" s="504"/>
      <c r="C8" s="504"/>
      <c r="D8" s="504"/>
      <c r="E8" s="504"/>
      <c r="F8" s="529" t="s">
        <v>6</v>
      </c>
      <c r="G8" s="508" t="s">
        <v>909</v>
      </c>
      <c r="H8" s="508"/>
      <c r="I8" s="508"/>
      <c r="J8" s="508"/>
      <c r="K8" s="527" t="s">
        <v>910</v>
      </c>
      <c r="L8" s="527"/>
      <c r="M8" s="527"/>
      <c r="N8" s="527"/>
      <c r="O8" s="531"/>
      <c r="P8" s="531"/>
      <c r="Q8" s="531"/>
      <c r="R8" s="531"/>
      <c r="S8" s="532"/>
      <c r="T8" s="532"/>
      <c r="U8" s="532"/>
      <c r="V8" s="532"/>
      <c r="W8" s="535"/>
    </row>
    <row r="9" spans="1:23" ht="12" customHeight="1">
      <c r="A9" s="512"/>
      <c r="B9" s="504"/>
      <c r="C9" s="504"/>
      <c r="D9" s="504"/>
      <c r="E9" s="504"/>
      <c r="F9" s="529"/>
      <c r="G9" s="510" t="s">
        <v>25</v>
      </c>
      <c r="H9" s="510"/>
      <c r="I9" s="511" t="s">
        <v>911</v>
      </c>
      <c r="J9" s="511"/>
      <c r="K9" s="510" t="s">
        <v>25</v>
      </c>
      <c r="L9" s="510"/>
      <c r="M9" s="507" t="s">
        <v>911</v>
      </c>
      <c r="N9" s="507"/>
      <c r="O9" s="520" t="s">
        <v>25</v>
      </c>
      <c r="P9" s="520"/>
      <c r="Q9" s="530" t="s">
        <v>911</v>
      </c>
      <c r="R9" s="530"/>
      <c r="S9" s="533" t="s">
        <v>25</v>
      </c>
      <c r="T9" s="533"/>
      <c r="U9" s="534" t="s">
        <v>911</v>
      </c>
      <c r="V9" s="534"/>
      <c r="W9" s="535"/>
    </row>
    <row r="10" spans="1:23" ht="12.75" customHeight="1">
      <c r="A10" s="313">
        <v>1</v>
      </c>
      <c r="B10" s="314" t="s">
        <v>106</v>
      </c>
      <c r="C10" s="314" t="s">
        <v>107</v>
      </c>
      <c r="D10" s="315">
        <v>1994</v>
      </c>
      <c r="E10" s="316" t="s">
        <v>52</v>
      </c>
      <c r="F10" s="318">
        <v>17</v>
      </c>
      <c r="G10" s="318"/>
      <c r="H10" s="318"/>
      <c r="I10" s="318"/>
      <c r="J10" s="318"/>
      <c r="K10" s="318">
        <v>3</v>
      </c>
      <c r="L10" s="318">
        <v>10</v>
      </c>
      <c r="M10" s="318">
        <v>4</v>
      </c>
      <c r="N10" s="319">
        <v>7</v>
      </c>
      <c r="O10" s="361"/>
      <c r="P10" s="361"/>
      <c r="Q10" s="361"/>
      <c r="R10" s="361"/>
      <c r="S10" s="361"/>
      <c r="T10" s="361"/>
      <c r="U10" s="361"/>
      <c r="V10" s="361"/>
      <c r="W10" s="362"/>
    </row>
    <row r="11" spans="1:23" ht="12.75" customHeight="1">
      <c r="A11" s="313">
        <v>2</v>
      </c>
      <c r="B11" s="314" t="s">
        <v>126</v>
      </c>
      <c r="C11" s="314" t="s">
        <v>107</v>
      </c>
      <c r="D11" s="315">
        <v>1994</v>
      </c>
      <c r="E11" s="316" t="s">
        <v>52</v>
      </c>
      <c r="F11" s="318">
        <v>18</v>
      </c>
      <c r="G11" s="318"/>
      <c r="H11" s="318"/>
      <c r="I11" s="318"/>
      <c r="J11" s="318"/>
      <c r="K11" s="318">
        <v>2</v>
      </c>
      <c r="L11" s="318">
        <v>3</v>
      </c>
      <c r="M11" s="318">
        <v>5</v>
      </c>
      <c r="N11" s="319">
        <v>8</v>
      </c>
      <c r="O11" s="361"/>
      <c r="P11" s="361"/>
      <c r="Q11" s="361"/>
      <c r="R11" s="361"/>
      <c r="S11" s="361"/>
      <c r="T11" s="361"/>
      <c r="U11" s="361"/>
      <c r="V11" s="361"/>
      <c r="W11" s="362"/>
    </row>
    <row r="12" spans="1:23" ht="12.75" customHeight="1">
      <c r="A12" s="313">
        <v>3</v>
      </c>
      <c r="B12" s="314" t="s">
        <v>201</v>
      </c>
      <c r="C12" s="314" t="s">
        <v>45</v>
      </c>
      <c r="D12" s="315">
        <v>1993</v>
      </c>
      <c r="E12" s="316" t="s">
        <v>52</v>
      </c>
      <c r="F12" s="318">
        <v>27</v>
      </c>
      <c r="G12" s="318"/>
      <c r="H12" s="318"/>
      <c r="I12" s="318"/>
      <c r="J12" s="318"/>
      <c r="K12" s="318">
        <v>1</v>
      </c>
      <c r="L12" s="318">
        <v>2</v>
      </c>
      <c r="M12" s="318">
        <v>3</v>
      </c>
      <c r="N12" s="319">
        <v>5</v>
      </c>
      <c r="O12" s="361"/>
      <c r="P12" s="361"/>
      <c r="Q12" s="361"/>
      <c r="R12" s="361"/>
      <c r="S12" s="361"/>
      <c r="T12" s="361"/>
      <c r="U12" s="361"/>
      <c r="V12" s="361"/>
      <c r="W12" s="362"/>
    </row>
    <row r="13" spans="1:23" ht="12.75" customHeight="1">
      <c r="A13" s="313">
        <v>4</v>
      </c>
      <c r="B13" s="314" t="s">
        <v>265</v>
      </c>
      <c r="C13" s="314" t="s">
        <v>158</v>
      </c>
      <c r="D13" s="315">
        <v>1993</v>
      </c>
      <c r="E13" s="316" t="s">
        <v>52</v>
      </c>
      <c r="F13" s="318">
        <v>31</v>
      </c>
      <c r="G13" s="318"/>
      <c r="H13" s="318"/>
      <c r="I13" s="318"/>
      <c r="J13" s="318"/>
      <c r="K13" s="318" t="s">
        <v>919</v>
      </c>
      <c r="L13" s="318" t="s">
        <v>919</v>
      </c>
      <c r="M13" s="318">
        <v>3</v>
      </c>
      <c r="N13" s="319">
        <v>3</v>
      </c>
      <c r="O13" s="361"/>
      <c r="P13" s="361"/>
      <c r="Q13" s="361"/>
      <c r="R13" s="361"/>
      <c r="S13" s="361"/>
      <c r="T13" s="361"/>
      <c r="U13" s="361"/>
      <c r="V13" s="361"/>
      <c r="W13" s="362"/>
    </row>
    <row r="14" spans="1:23" s="355" customFormat="1" ht="12.75" customHeight="1">
      <c r="A14" s="313">
        <v>5</v>
      </c>
      <c r="B14" s="314" t="s">
        <v>205</v>
      </c>
      <c r="C14" s="314" t="s">
        <v>66</v>
      </c>
      <c r="D14" s="315">
        <v>1993</v>
      </c>
      <c r="E14" s="316" t="s">
        <v>52</v>
      </c>
      <c r="F14" s="318">
        <v>39.5</v>
      </c>
      <c r="G14" s="318"/>
      <c r="H14" s="318"/>
      <c r="I14" s="318"/>
      <c r="J14" s="318"/>
      <c r="K14" s="318" t="s">
        <v>919</v>
      </c>
      <c r="L14" s="318" t="s">
        <v>919</v>
      </c>
      <c r="M14" s="318">
        <v>2</v>
      </c>
      <c r="N14" s="319">
        <v>2</v>
      </c>
      <c r="O14" s="361"/>
      <c r="P14" s="361"/>
      <c r="Q14" s="361"/>
      <c r="R14" s="361"/>
      <c r="S14" s="361"/>
      <c r="T14" s="361"/>
      <c r="U14" s="361"/>
      <c r="V14" s="361"/>
      <c r="W14" s="362"/>
    </row>
    <row r="15" spans="1:23" ht="12.75" customHeight="1">
      <c r="A15" s="313">
        <v>6</v>
      </c>
      <c r="B15" s="314" t="s">
        <v>295</v>
      </c>
      <c r="C15" s="314" t="s">
        <v>189</v>
      </c>
      <c r="D15" s="315">
        <v>1993</v>
      </c>
      <c r="E15" s="316" t="s">
        <v>52</v>
      </c>
      <c r="F15" s="318">
        <v>44.5</v>
      </c>
      <c r="G15" s="318"/>
      <c r="H15" s="318"/>
      <c r="I15" s="318"/>
      <c r="J15" s="318"/>
      <c r="K15" s="318" t="s">
        <v>919</v>
      </c>
      <c r="L15" s="318" t="s">
        <v>919</v>
      </c>
      <c r="M15" s="318">
        <v>2</v>
      </c>
      <c r="N15" s="319">
        <v>6</v>
      </c>
      <c r="O15" s="361"/>
      <c r="P15" s="361"/>
      <c r="Q15" s="361"/>
      <c r="R15" s="361"/>
      <c r="S15" s="361"/>
      <c r="T15" s="361"/>
      <c r="U15" s="361"/>
      <c r="V15" s="361"/>
      <c r="W15" s="362"/>
    </row>
    <row r="16" spans="1:23" ht="12.75" customHeight="1">
      <c r="A16" s="326">
        <v>7</v>
      </c>
      <c r="B16" s="327" t="s">
        <v>252</v>
      </c>
      <c r="C16" s="327" t="s">
        <v>45</v>
      </c>
      <c r="D16" s="328">
        <v>1994</v>
      </c>
      <c r="E16" s="329" t="s">
        <v>52</v>
      </c>
      <c r="F16" s="331">
        <v>48</v>
      </c>
      <c r="G16" s="331"/>
      <c r="H16" s="331"/>
      <c r="I16" s="331"/>
      <c r="J16" s="331"/>
      <c r="K16" s="331" t="s">
        <v>919</v>
      </c>
      <c r="L16" s="331" t="s">
        <v>919</v>
      </c>
      <c r="M16" s="331">
        <v>2</v>
      </c>
      <c r="N16" s="332">
        <v>13</v>
      </c>
      <c r="O16" s="361"/>
      <c r="P16" s="361"/>
      <c r="Q16" s="361"/>
      <c r="R16" s="361"/>
      <c r="S16" s="361"/>
      <c r="T16" s="361"/>
      <c r="U16" s="361"/>
      <c r="V16" s="361"/>
      <c r="W16" s="362"/>
    </row>
    <row r="17" spans="1:23" ht="12.75" customHeight="1">
      <c r="A17" s="377"/>
      <c r="B17" s="12"/>
      <c r="C17" s="12"/>
      <c r="D17" s="378"/>
      <c r="E17" s="379"/>
      <c r="F17" s="361"/>
      <c r="G17" s="361"/>
      <c r="H17" s="361"/>
      <c r="I17" s="361"/>
      <c r="J17" s="361"/>
      <c r="K17" s="361"/>
      <c r="L17" s="361"/>
      <c r="M17" s="361"/>
      <c r="N17" s="361"/>
      <c r="O17" s="361"/>
      <c r="P17" s="361"/>
      <c r="Q17" s="361"/>
      <c r="R17" s="361"/>
      <c r="S17" s="361"/>
      <c r="T17" s="361"/>
      <c r="U17" s="361"/>
      <c r="V17" s="361"/>
      <c r="W17" s="362"/>
    </row>
    <row r="18" spans="1:23" ht="12.75" customHeight="1">
      <c r="A18" s="452" t="s">
        <v>931</v>
      </c>
      <c r="B18" s="452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</row>
    <row r="19" spans="1:23" ht="12.75" customHeight="1">
      <c r="A19" s="447" t="s">
        <v>906</v>
      </c>
      <c r="B19" s="447"/>
      <c r="C19" s="447"/>
      <c r="D19" s="447"/>
      <c r="E19" s="447"/>
      <c r="F19" s="447"/>
      <c r="G19" s="447"/>
      <c r="H19" s="361"/>
      <c r="I19" s="361"/>
      <c r="J19" s="361"/>
      <c r="K19" s="361"/>
      <c r="L19" s="361"/>
      <c r="M19" s="361"/>
      <c r="N19" s="361"/>
      <c r="O19" s="361"/>
      <c r="P19" s="361"/>
      <c r="Q19" s="361"/>
      <c r="R19" s="361"/>
      <c r="S19" s="361"/>
      <c r="T19" s="361"/>
      <c r="U19" s="361"/>
      <c r="V19" s="361"/>
      <c r="W19" s="362"/>
    </row>
    <row r="20" spans="1:23" ht="12.75" customHeight="1">
      <c r="A20" s="512" t="s">
        <v>6</v>
      </c>
      <c r="B20" s="504" t="s">
        <v>7</v>
      </c>
      <c r="C20" s="504" t="s">
        <v>8</v>
      </c>
      <c r="D20" s="504" t="s">
        <v>9</v>
      </c>
      <c r="E20" s="504" t="s">
        <v>10</v>
      </c>
      <c r="F20" s="528" t="s">
        <v>907</v>
      </c>
      <c r="G20" s="528"/>
      <c r="H20" s="528"/>
      <c r="I20" s="528"/>
      <c r="J20" s="528"/>
      <c r="K20" s="528"/>
      <c r="L20" s="528"/>
      <c r="M20" s="528"/>
      <c r="N20" s="528"/>
      <c r="O20" s="505" t="s">
        <v>908</v>
      </c>
      <c r="P20" s="505"/>
      <c r="Q20" s="505"/>
      <c r="R20" s="505"/>
      <c r="S20" s="506" t="s">
        <v>15</v>
      </c>
      <c r="T20" s="506"/>
      <c r="U20" s="506"/>
      <c r="V20" s="506"/>
      <c r="W20" s="503" t="s">
        <v>19</v>
      </c>
    </row>
    <row r="21" spans="1:23" ht="12.75" customHeight="1">
      <c r="A21" s="512"/>
      <c r="B21" s="504"/>
      <c r="C21" s="504"/>
      <c r="D21" s="504"/>
      <c r="E21" s="504"/>
      <c r="F21" s="529" t="s">
        <v>6</v>
      </c>
      <c r="G21" s="508" t="s">
        <v>909</v>
      </c>
      <c r="H21" s="508"/>
      <c r="I21" s="508"/>
      <c r="J21" s="508"/>
      <c r="K21" s="527" t="s">
        <v>910</v>
      </c>
      <c r="L21" s="527"/>
      <c r="M21" s="527"/>
      <c r="N21" s="527"/>
      <c r="O21" s="505"/>
      <c r="P21" s="505"/>
      <c r="Q21" s="505"/>
      <c r="R21" s="505"/>
      <c r="S21" s="506"/>
      <c r="T21" s="506"/>
      <c r="U21" s="506"/>
      <c r="V21" s="506"/>
      <c r="W21" s="503"/>
    </row>
    <row r="22" spans="1:23" ht="12.75" customHeight="1">
      <c r="A22" s="512"/>
      <c r="B22" s="504"/>
      <c r="C22" s="504"/>
      <c r="D22" s="504"/>
      <c r="E22" s="504"/>
      <c r="F22" s="529"/>
      <c r="G22" s="510" t="s">
        <v>25</v>
      </c>
      <c r="H22" s="510"/>
      <c r="I22" s="511" t="s">
        <v>911</v>
      </c>
      <c r="J22" s="511"/>
      <c r="K22" s="510" t="s">
        <v>25</v>
      </c>
      <c r="L22" s="510"/>
      <c r="M22" s="507" t="s">
        <v>911</v>
      </c>
      <c r="N22" s="507"/>
      <c r="O22" s="500" t="s">
        <v>25</v>
      </c>
      <c r="P22" s="500"/>
      <c r="Q22" s="507" t="s">
        <v>911</v>
      </c>
      <c r="R22" s="507"/>
      <c r="S22" s="498" t="s">
        <v>25</v>
      </c>
      <c r="T22" s="498"/>
      <c r="U22" s="499" t="s">
        <v>911</v>
      </c>
      <c r="V22" s="499"/>
      <c r="W22" s="503"/>
    </row>
    <row r="23" spans="1:23" ht="12.75" customHeight="1">
      <c r="A23" s="313">
        <v>1</v>
      </c>
      <c r="B23" s="314" t="s">
        <v>154</v>
      </c>
      <c r="C23" s="314" t="s">
        <v>58</v>
      </c>
      <c r="D23" s="315">
        <v>1991</v>
      </c>
      <c r="E23" s="316" t="s">
        <v>52</v>
      </c>
      <c r="F23" s="318">
        <v>1</v>
      </c>
      <c r="G23" s="318">
        <v>5</v>
      </c>
      <c r="H23" s="318">
        <v>5</v>
      </c>
      <c r="I23" s="318">
        <v>5</v>
      </c>
      <c r="J23" s="318">
        <v>5</v>
      </c>
      <c r="K23" s="318"/>
      <c r="L23" s="318"/>
      <c r="M23" s="318"/>
      <c r="N23" s="319"/>
      <c r="O23" s="325">
        <v>1</v>
      </c>
      <c r="P23" s="318">
        <v>1</v>
      </c>
      <c r="Q23" s="318">
        <v>4</v>
      </c>
      <c r="R23" s="319">
        <v>8</v>
      </c>
      <c r="S23" s="317">
        <v>0</v>
      </c>
      <c r="T23" s="318">
        <v>0</v>
      </c>
      <c r="U23" s="318">
        <v>2</v>
      </c>
      <c r="V23" s="323">
        <v>2</v>
      </c>
      <c r="W23" s="306">
        <v>47</v>
      </c>
    </row>
    <row r="24" spans="1:23" ht="12.75" customHeight="1">
      <c r="A24" s="313">
        <v>2</v>
      </c>
      <c r="B24" s="314" t="s">
        <v>57</v>
      </c>
      <c r="C24" s="314" t="s">
        <v>58</v>
      </c>
      <c r="D24" s="315">
        <v>1992</v>
      </c>
      <c r="E24" s="316" t="s">
        <v>23</v>
      </c>
      <c r="F24" s="318">
        <v>9</v>
      </c>
      <c r="G24" s="318">
        <v>5</v>
      </c>
      <c r="H24" s="318">
        <v>7</v>
      </c>
      <c r="I24" s="318">
        <v>5</v>
      </c>
      <c r="J24" s="318">
        <v>5</v>
      </c>
      <c r="K24" s="318"/>
      <c r="L24" s="318"/>
      <c r="M24" s="318"/>
      <c r="N24" s="319"/>
      <c r="O24" s="333"/>
      <c r="P24" s="331"/>
      <c r="Q24" s="352">
        <v>4</v>
      </c>
      <c r="R24" s="353">
        <v>5</v>
      </c>
      <c r="S24" s="330"/>
      <c r="T24" s="331"/>
      <c r="U24" s="331"/>
      <c r="V24" s="334"/>
      <c r="W24" s="306">
        <v>32.5</v>
      </c>
    </row>
    <row r="25" spans="1:23" ht="12.75" customHeight="1">
      <c r="A25" s="313">
        <v>3</v>
      </c>
      <c r="B25" s="314" t="s">
        <v>70</v>
      </c>
      <c r="C25" s="314" t="s">
        <v>40</v>
      </c>
      <c r="D25" s="315">
        <v>1991</v>
      </c>
      <c r="E25" s="316" t="s">
        <v>52</v>
      </c>
      <c r="F25" s="318">
        <v>13</v>
      </c>
      <c r="G25" s="318">
        <v>5</v>
      </c>
      <c r="H25" s="318">
        <v>10</v>
      </c>
      <c r="I25" s="318">
        <v>5</v>
      </c>
      <c r="J25" s="318">
        <v>6</v>
      </c>
      <c r="K25" s="318"/>
      <c r="L25" s="318"/>
      <c r="M25" s="318"/>
      <c r="N25" s="319"/>
      <c r="O25" s="361"/>
      <c r="P25" s="361"/>
      <c r="Q25" s="361"/>
      <c r="R25" s="361"/>
      <c r="S25" s="361"/>
      <c r="T25" s="361"/>
      <c r="U25" s="361"/>
      <c r="V25" s="361"/>
      <c r="W25" s="356">
        <v>5.5</v>
      </c>
    </row>
    <row r="26" spans="1:23" ht="12.75" customHeight="1">
      <c r="A26" s="313">
        <v>4</v>
      </c>
      <c r="B26" s="314" t="s">
        <v>129</v>
      </c>
      <c r="C26" s="314" t="s">
        <v>35</v>
      </c>
      <c r="D26" s="315">
        <v>1991</v>
      </c>
      <c r="E26" s="316" t="s">
        <v>23</v>
      </c>
      <c r="F26" s="318">
        <v>19</v>
      </c>
      <c r="G26" s="318">
        <v>4</v>
      </c>
      <c r="H26" s="318">
        <v>11</v>
      </c>
      <c r="I26" s="318">
        <v>5</v>
      </c>
      <c r="J26" s="318">
        <v>10</v>
      </c>
      <c r="K26" s="318"/>
      <c r="L26" s="318"/>
      <c r="M26" s="318"/>
      <c r="N26" s="319"/>
      <c r="O26" s="361"/>
      <c r="P26" s="361"/>
      <c r="Q26" s="361"/>
      <c r="R26" s="361"/>
      <c r="S26" s="361"/>
      <c r="T26" s="345"/>
      <c r="U26" s="345"/>
      <c r="V26" s="345"/>
      <c r="W26" s="362"/>
    </row>
    <row r="27" spans="1:23" ht="12.75" customHeight="1">
      <c r="A27" s="313">
        <v>5</v>
      </c>
      <c r="B27" s="314" t="s">
        <v>133</v>
      </c>
      <c r="C27" s="314" t="s">
        <v>40</v>
      </c>
      <c r="D27" s="315">
        <v>1991</v>
      </c>
      <c r="E27" s="316" t="s">
        <v>52</v>
      </c>
      <c r="F27" s="318">
        <v>21</v>
      </c>
      <c r="G27" s="318">
        <v>3</v>
      </c>
      <c r="H27" s="318">
        <v>3</v>
      </c>
      <c r="I27" s="318">
        <v>5</v>
      </c>
      <c r="J27" s="318">
        <v>10</v>
      </c>
      <c r="K27" s="318"/>
      <c r="L27" s="318"/>
      <c r="M27" s="318"/>
      <c r="N27" s="319"/>
      <c r="O27" s="361"/>
      <c r="P27" s="361"/>
      <c r="Q27" s="361"/>
      <c r="R27" s="361"/>
      <c r="S27" s="361"/>
      <c r="T27" s="345"/>
      <c r="U27" s="345"/>
      <c r="V27" s="345"/>
      <c r="W27" s="362"/>
    </row>
    <row r="28" spans="1:23" ht="12.75" customHeight="1">
      <c r="A28" s="313">
        <v>6</v>
      </c>
      <c r="B28" s="314" t="s">
        <v>916</v>
      </c>
      <c r="C28" s="314" t="s">
        <v>107</v>
      </c>
      <c r="D28" s="315">
        <v>1992</v>
      </c>
      <c r="E28" s="316" t="s">
        <v>52</v>
      </c>
      <c r="F28" s="318">
        <v>24</v>
      </c>
      <c r="G28" s="318">
        <v>3</v>
      </c>
      <c r="H28" s="318">
        <v>5</v>
      </c>
      <c r="I28" s="318">
        <v>5</v>
      </c>
      <c r="J28" s="318">
        <v>5</v>
      </c>
      <c r="K28" s="318"/>
      <c r="L28" s="318"/>
      <c r="M28" s="318"/>
      <c r="N28" s="319"/>
      <c r="O28" s="361"/>
      <c r="P28" s="361"/>
      <c r="Q28" s="361"/>
      <c r="R28" s="361"/>
      <c r="S28" s="361"/>
      <c r="T28" s="345"/>
      <c r="U28" s="345"/>
      <c r="V28" s="345"/>
      <c r="W28" s="362"/>
    </row>
    <row r="29" spans="1:23" ht="12.75" customHeight="1">
      <c r="A29" s="313">
        <v>7</v>
      </c>
      <c r="B29" s="314" t="s">
        <v>143</v>
      </c>
      <c r="C29" s="314" t="s">
        <v>66</v>
      </c>
      <c r="D29" s="315">
        <v>1992</v>
      </c>
      <c r="E29" s="316" t="s">
        <v>52</v>
      </c>
      <c r="F29" s="318">
        <v>27</v>
      </c>
      <c r="G29" s="318">
        <v>2</v>
      </c>
      <c r="H29" s="318">
        <v>3</v>
      </c>
      <c r="I29" s="318">
        <v>5</v>
      </c>
      <c r="J29" s="318">
        <v>11</v>
      </c>
      <c r="K29" s="318"/>
      <c r="L29" s="318"/>
      <c r="M29" s="318"/>
      <c r="N29" s="319"/>
      <c r="O29" s="361"/>
      <c r="P29" s="361"/>
      <c r="Q29" s="361"/>
      <c r="R29" s="361"/>
      <c r="S29" s="361"/>
      <c r="T29" s="345"/>
      <c r="U29" s="345"/>
      <c r="V29" s="345"/>
      <c r="W29" s="362"/>
    </row>
    <row r="30" spans="1:23" ht="12.75" customHeight="1">
      <c r="A30" s="313" t="s">
        <v>932</v>
      </c>
      <c r="B30" s="314" t="s">
        <v>180</v>
      </c>
      <c r="C30" s="314" t="s">
        <v>45</v>
      </c>
      <c r="D30" s="315">
        <v>1991</v>
      </c>
      <c r="E30" s="316" t="s">
        <v>52</v>
      </c>
      <c r="F30" s="318">
        <v>28</v>
      </c>
      <c r="G30" s="318">
        <v>2</v>
      </c>
      <c r="H30" s="318">
        <v>3</v>
      </c>
      <c r="I30" s="318">
        <v>4</v>
      </c>
      <c r="J30" s="318">
        <v>5</v>
      </c>
      <c r="K30" s="318"/>
      <c r="L30" s="318"/>
      <c r="M30" s="318"/>
      <c r="N30" s="319"/>
      <c r="O30" s="361"/>
      <c r="P30" s="361"/>
      <c r="Q30" s="361"/>
      <c r="R30" s="361"/>
      <c r="S30" s="361"/>
      <c r="T30" s="345"/>
      <c r="U30" s="345"/>
      <c r="V30" s="345"/>
      <c r="W30" s="362"/>
    </row>
    <row r="31" spans="1:23" ht="12.75" customHeight="1">
      <c r="A31" s="313">
        <v>9</v>
      </c>
      <c r="B31" s="314" t="s">
        <v>250</v>
      </c>
      <c r="C31" s="314" t="s">
        <v>251</v>
      </c>
      <c r="D31" s="315">
        <v>1991</v>
      </c>
      <c r="E31" s="316" t="s">
        <v>52</v>
      </c>
      <c r="F31" s="318">
        <v>36</v>
      </c>
      <c r="G31" s="318">
        <v>1</v>
      </c>
      <c r="H31" s="318">
        <v>1</v>
      </c>
      <c r="I31" s="318">
        <v>3</v>
      </c>
      <c r="J31" s="318">
        <v>3</v>
      </c>
      <c r="K31" s="318"/>
      <c r="L31" s="318"/>
      <c r="M31" s="318"/>
      <c r="N31" s="319"/>
      <c r="O31" s="361"/>
      <c r="P31" s="361"/>
      <c r="Q31" s="361"/>
      <c r="R31" s="361"/>
      <c r="S31" s="361"/>
      <c r="T31" s="345"/>
      <c r="U31" s="345"/>
      <c r="V31" s="345"/>
      <c r="W31" s="362"/>
    </row>
    <row r="32" spans="1:23" ht="12.75" customHeight="1">
      <c r="A32" s="313">
        <v>10</v>
      </c>
      <c r="B32" s="314" t="s">
        <v>324</v>
      </c>
      <c r="C32" s="314" t="s">
        <v>325</v>
      </c>
      <c r="D32" s="315">
        <v>1991</v>
      </c>
      <c r="E32" s="316">
        <v>1</v>
      </c>
      <c r="F32" s="318">
        <v>37</v>
      </c>
      <c r="G32" s="318">
        <v>1</v>
      </c>
      <c r="H32" s="318">
        <v>1</v>
      </c>
      <c r="I32" s="318">
        <v>3</v>
      </c>
      <c r="J32" s="318">
        <v>10</v>
      </c>
      <c r="K32" s="318"/>
      <c r="L32" s="318"/>
      <c r="M32" s="318"/>
      <c r="N32" s="319"/>
      <c r="O32" s="361"/>
      <c r="P32" s="361"/>
      <c r="Q32" s="361"/>
      <c r="R32" s="361"/>
      <c r="S32" s="361"/>
      <c r="T32" s="345"/>
      <c r="U32" s="345"/>
      <c r="V32" s="345"/>
      <c r="W32" s="362"/>
    </row>
    <row r="33" spans="1:23" ht="12.75" customHeight="1">
      <c r="A33" s="313">
        <v>11</v>
      </c>
      <c r="B33" s="314" t="s">
        <v>160</v>
      </c>
      <c r="C33" s="314" t="s">
        <v>66</v>
      </c>
      <c r="D33" s="315">
        <v>1992</v>
      </c>
      <c r="E33" s="316">
        <v>1</v>
      </c>
      <c r="F33" s="318">
        <v>38</v>
      </c>
      <c r="G33" s="318">
        <v>1</v>
      </c>
      <c r="H33" s="318">
        <v>2</v>
      </c>
      <c r="I33" s="318">
        <v>5</v>
      </c>
      <c r="J33" s="318">
        <v>6</v>
      </c>
      <c r="K33" s="318"/>
      <c r="L33" s="318"/>
      <c r="M33" s="318"/>
      <c r="N33" s="319"/>
      <c r="O33" s="361"/>
      <c r="P33" s="361"/>
      <c r="Q33" s="361"/>
      <c r="R33" s="361"/>
      <c r="S33" s="361"/>
      <c r="T33" s="345"/>
      <c r="U33" s="345"/>
      <c r="V33" s="345"/>
      <c r="W33" s="362"/>
    </row>
    <row r="34" spans="1:23" s="355" customFormat="1" ht="12.75" customHeight="1">
      <c r="A34" s="313">
        <v>12</v>
      </c>
      <c r="B34" s="314" t="s">
        <v>306</v>
      </c>
      <c r="C34" s="314" t="s">
        <v>158</v>
      </c>
      <c r="D34" s="315">
        <v>1991</v>
      </c>
      <c r="E34" s="316">
        <v>1</v>
      </c>
      <c r="F34" s="318">
        <v>40</v>
      </c>
      <c r="G34" s="318">
        <v>1</v>
      </c>
      <c r="H34" s="318">
        <v>2</v>
      </c>
      <c r="I34" s="318">
        <v>2</v>
      </c>
      <c r="J34" s="318">
        <v>4</v>
      </c>
      <c r="K34" s="318"/>
      <c r="L34" s="318"/>
      <c r="M34" s="318"/>
      <c r="N34" s="319"/>
      <c r="O34" s="361"/>
      <c r="P34" s="361"/>
      <c r="Q34" s="361"/>
      <c r="R34" s="361"/>
      <c r="S34" s="361"/>
      <c r="T34" s="345"/>
      <c r="U34" s="345"/>
      <c r="V34" s="345"/>
      <c r="W34" s="362"/>
    </row>
    <row r="35" spans="1:23" s="355" customFormat="1" ht="12.75" customHeight="1">
      <c r="A35" s="313">
        <v>13</v>
      </c>
      <c r="B35" s="314" t="s">
        <v>230</v>
      </c>
      <c r="C35" s="314" t="s">
        <v>40</v>
      </c>
      <c r="D35" s="315">
        <v>1992</v>
      </c>
      <c r="E35" s="316" t="s">
        <v>23</v>
      </c>
      <c r="F35" s="318">
        <v>42</v>
      </c>
      <c r="G35" s="318">
        <v>1</v>
      </c>
      <c r="H35" s="318">
        <v>6</v>
      </c>
      <c r="I35" s="318">
        <v>4</v>
      </c>
      <c r="J35" s="318">
        <v>5</v>
      </c>
      <c r="K35" s="318"/>
      <c r="L35" s="318"/>
      <c r="M35" s="318"/>
      <c r="N35" s="319"/>
      <c r="O35" s="361"/>
      <c r="P35" s="361"/>
      <c r="Q35" s="361"/>
      <c r="R35" s="361"/>
      <c r="S35" s="361"/>
      <c r="T35" s="345"/>
      <c r="U35" s="345"/>
      <c r="V35" s="345"/>
      <c r="W35" s="362"/>
    </row>
    <row r="36" spans="1:23" ht="12.75" customHeight="1">
      <c r="A36" s="313">
        <v>14</v>
      </c>
      <c r="B36" s="314" t="s">
        <v>287</v>
      </c>
      <c r="C36" s="314" t="s">
        <v>234</v>
      </c>
      <c r="D36" s="315">
        <v>1991</v>
      </c>
      <c r="E36" s="316">
        <v>1</v>
      </c>
      <c r="F36" s="318">
        <v>46</v>
      </c>
      <c r="G36" s="318" t="s">
        <v>919</v>
      </c>
      <c r="H36" s="318" t="s">
        <v>919</v>
      </c>
      <c r="I36" s="318">
        <v>3</v>
      </c>
      <c r="J36" s="318">
        <v>4</v>
      </c>
      <c r="K36" s="318"/>
      <c r="L36" s="318"/>
      <c r="M36" s="318"/>
      <c r="N36" s="319"/>
      <c r="O36" s="345"/>
      <c r="P36" s="345"/>
      <c r="Q36" s="345"/>
      <c r="R36" s="345"/>
      <c r="S36" s="345"/>
      <c r="T36" s="345"/>
      <c r="U36" s="345"/>
      <c r="V36" s="345"/>
      <c r="W36" s="362"/>
    </row>
    <row r="37" spans="1:23" ht="12.75" customHeight="1">
      <c r="A37" s="313">
        <v>15</v>
      </c>
      <c r="B37" s="314" t="s">
        <v>256</v>
      </c>
      <c r="C37" s="314" t="s">
        <v>30</v>
      </c>
      <c r="D37" s="315">
        <v>1991</v>
      </c>
      <c r="E37" s="316" t="s">
        <v>52</v>
      </c>
      <c r="F37" s="318">
        <v>47</v>
      </c>
      <c r="G37" s="318" t="s">
        <v>919</v>
      </c>
      <c r="H37" s="318" t="s">
        <v>919</v>
      </c>
      <c r="I37" s="318">
        <v>3</v>
      </c>
      <c r="J37" s="318">
        <v>5</v>
      </c>
      <c r="K37" s="318"/>
      <c r="L37" s="318"/>
      <c r="M37" s="318"/>
      <c r="N37" s="319"/>
      <c r="O37" s="345"/>
      <c r="P37" s="345"/>
      <c r="Q37" s="345"/>
      <c r="R37" s="345"/>
      <c r="S37" s="345"/>
      <c r="T37" s="345"/>
      <c r="U37" s="345"/>
      <c r="V37" s="345"/>
      <c r="W37" s="362"/>
    </row>
    <row r="38" spans="1:23" ht="12.75" customHeight="1">
      <c r="A38" s="313">
        <v>16</v>
      </c>
      <c r="B38" s="314" t="s">
        <v>288</v>
      </c>
      <c r="C38" s="314" t="s">
        <v>158</v>
      </c>
      <c r="D38" s="315">
        <v>1992</v>
      </c>
      <c r="E38" s="316">
        <v>1</v>
      </c>
      <c r="F38" s="318">
        <v>50</v>
      </c>
      <c r="G38" s="318" t="s">
        <v>919</v>
      </c>
      <c r="H38" s="318" t="s">
        <v>919</v>
      </c>
      <c r="I38" s="318">
        <v>3</v>
      </c>
      <c r="J38" s="318">
        <v>8</v>
      </c>
      <c r="K38" s="318"/>
      <c r="L38" s="318"/>
      <c r="M38" s="318"/>
      <c r="N38" s="319"/>
      <c r="O38" s="345"/>
      <c r="P38" s="345"/>
      <c r="Q38" s="345"/>
      <c r="R38" s="345"/>
      <c r="S38" s="345"/>
      <c r="T38" s="345"/>
      <c r="U38" s="345"/>
      <c r="V38" s="345"/>
      <c r="W38" s="362"/>
    </row>
    <row r="39" spans="1:23" ht="12.75" customHeight="1">
      <c r="A39" s="313">
        <v>17</v>
      </c>
      <c r="B39" s="314" t="s">
        <v>242</v>
      </c>
      <c r="C39" s="314" t="s">
        <v>234</v>
      </c>
      <c r="D39" s="315">
        <v>1992</v>
      </c>
      <c r="E39" s="316">
        <v>1</v>
      </c>
      <c r="F39" s="318">
        <v>52</v>
      </c>
      <c r="G39" s="318" t="s">
        <v>919</v>
      </c>
      <c r="H39" s="318" t="s">
        <v>919</v>
      </c>
      <c r="I39" s="318">
        <v>3</v>
      </c>
      <c r="J39" s="318">
        <v>14</v>
      </c>
      <c r="K39" s="318"/>
      <c r="L39" s="318"/>
      <c r="M39" s="318"/>
      <c r="N39" s="319"/>
      <c r="O39" s="345"/>
      <c r="P39" s="345"/>
      <c r="Q39" s="345"/>
      <c r="R39" s="345"/>
      <c r="S39" s="345"/>
      <c r="T39" s="345"/>
      <c r="U39" s="345"/>
      <c r="V39" s="345"/>
      <c r="W39" s="362"/>
    </row>
    <row r="40" spans="1:23" ht="12.75" customHeight="1">
      <c r="A40" s="326">
        <v>18</v>
      </c>
      <c r="B40" s="327" t="s">
        <v>344</v>
      </c>
      <c r="C40" s="327" t="s">
        <v>22</v>
      </c>
      <c r="D40" s="328">
        <v>1991</v>
      </c>
      <c r="E40" s="329">
        <v>1</v>
      </c>
      <c r="F40" s="331">
        <v>54</v>
      </c>
      <c r="G40" s="331" t="s">
        <v>919</v>
      </c>
      <c r="H40" s="331" t="s">
        <v>919</v>
      </c>
      <c r="I40" s="331" t="s">
        <v>919</v>
      </c>
      <c r="J40" s="331" t="s">
        <v>919</v>
      </c>
      <c r="K40" s="331"/>
      <c r="L40" s="331"/>
      <c r="M40" s="331"/>
      <c r="N40" s="332"/>
      <c r="O40" s="345"/>
      <c r="P40" s="345"/>
      <c r="Q40" s="345"/>
      <c r="R40" s="345"/>
      <c r="S40" s="345"/>
      <c r="T40" s="345"/>
      <c r="U40" s="345"/>
      <c r="V40" s="345"/>
      <c r="W40" s="362"/>
    </row>
    <row r="41" spans="1:23" ht="12.75" customHeight="1">
      <c r="A41" s="377"/>
      <c r="B41" s="12"/>
      <c r="C41" s="12"/>
      <c r="D41" s="378"/>
      <c r="E41" s="379"/>
      <c r="F41" s="361"/>
      <c r="G41" s="361"/>
      <c r="H41" s="361"/>
      <c r="I41" s="361"/>
      <c r="J41" s="361"/>
      <c r="K41" s="361"/>
      <c r="L41" s="361"/>
      <c r="M41" s="361"/>
      <c r="N41" s="361"/>
      <c r="O41" s="345"/>
      <c r="P41" s="345"/>
      <c r="Q41" s="345"/>
      <c r="R41" s="345"/>
      <c r="S41" s="345"/>
      <c r="T41" s="345"/>
      <c r="U41" s="345"/>
      <c r="V41" s="345"/>
      <c r="W41" s="362"/>
    </row>
    <row r="42" spans="1:23" ht="12.75" customHeight="1">
      <c r="A42" s="452" t="s">
        <v>933</v>
      </c>
      <c r="B42" s="452"/>
      <c r="C42" s="452"/>
      <c r="D42" s="452"/>
      <c r="E42" s="452"/>
      <c r="F42" s="452"/>
      <c r="G42" s="452"/>
      <c r="H42" s="452"/>
      <c r="I42" s="452"/>
      <c r="J42" s="452"/>
      <c r="K42" s="452"/>
      <c r="L42" s="452"/>
      <c r="M42" s="452"/>
      <c r="N42" s="452"/>
      <c r="O42" s="452"/>
      <c r="P42" s="452"/>
      <c r="Q42" s="452"/>
      <c r="R42" s="452"/>
      <c r="S42" s="452"/>
      <c r="T42" s="452"/>
      <c r="U42" s="452"/>
      <c r="V42" s="452"/>
      <c r="W42" s="11"/>
    </row>
    <row r="43" spans="1:22" ht="13.5" customHeight="1">
      <c r="A43" s="447" t="s">
        <v>906</v>
      </c>
      <c r="B43" s="447"/>
      <c r="C43" s="447"/>
      <c r="D43" s="447"/>
      <c r="E43" s="447"/>
      <c r="F43" s="447"/>
      <c r="G43" s="447"/>
      <c r="H43" s="311"/>
      <c r="I43" s="311"/>
      <c r="J43" s="311"/>
      <c r="K43" s="311"/>
      <c r="L43" s="311"/>
      <c r="M43" s="311"/>
      <c r="N43" s="311"/>
      <c r="O43" s="311"/>
      <c r="P43" s="311"/>
      <c r="Q43" s="311"/>
      <c r="R43" s="311"/>
      <c r="S43" s="311"/>
      <c r="T43" s="311"/>
      <c r="U43" s="311"/>
      <c r="V43" s="311"/>
    </row>
    <row r="44" spans="1:23" ht="12" customHeight="1">
      <c r="A44" s="512" t="s">
        <v>6</v>
      </c>
      <c r="B44" s="516" t="s">
        <v>7</v>
      </c>
      <c r="C44" s="516" t="s">
        <v>8</v>
      </c>
      <c r="D44" s="516" t="s">
        <v>9</v>
      </c>
      <c r="E44" s="516" t="s">
        <v>10</v>
      </c>
      <c r="F44" s="528" t="s">
        <v>907</v>
      </c>
      <c r="G44" s="528"/>
      <c r="H44" s="528"/>
      <c r="I44" s="528"/>
      <c r="J44" s="528"/>
      <c r="K44" s="528"/>
      <c r="L44" s="528"/>
      <c r="M44" s="528"/>
      <c r="N44" s="528"/>
      <c r="O44" s="503" t="s">
        <v>908</v>
      </c>
      <c r="P44" s="503"/>
      <c r="Q44" s="503"/>
      <c r="R44" s="503"/>
      <c r="S44" s="503" t="s">
        <v>15</v>
      </c>
      <c r="T44" s="503"/>
      <c r="U44" s="503"/>
      <c r="V44" s="503"/>
      <c r="W44" s="503" t="s">
        <v>19</v>
      </c>
    </row>
    <row r="45" spans="1:23" ht="12.75" customHeight="1">
      <c r="A45" s="512"/>
      <c r="B45" s="516"/>
      <c r="C45" s="516"/>
      <c r="D45" s="516"/>
      <c r="E45" s="516"/>
      <c r="F45" s="526" t="s">
        <v>6</v>
      </c>
      <c r="G45" s="508" t="s">
        <v>909</v>
      </c>
      <c r="H45" s="508"/>
      <c r="I45" s="508"/>
      <c r="J45" s="508"/>
      <c r="K45" s="527" t="s">
        <v>910</v>
      </c>
      <c r="L45" s="527"/>
      <c r="M45" s="527"/>
      <c r="N45" s="527"/>
      <c r="O45" s="503"/>
      <c r="P45" s="503"/>
      <c r="Q45" s="503"/>
      <c r="R45" s="503"/>
      <c r="S45" s="503"/>
      <c r="T45" s="503"/>
      <c r="U45" s="503"/>
      <c r="V45" s="503"/>
      <c r="W45" s="503"/>
    </row>
    <row r="46" spans="1:23" ht="10.5" customHeight="1">
      <c r="A46" s="512"/>
      <c r="B46" s="516"/>
      <c r="C46" s="516"/>
      <c r="D46" s="516"/>
      <c r="E46" s="516"/>
      <c r="F46" s="526"/>
      <c r="G46" s="510" t="s">
        <v>25</v>
      </c>
      <c r="H46" s="510"/>
      <c r="I46" s="510" t="s">
        <v>911</v>
      </c>
      <c r="J46" s="510"/>
      <c r="K46" s="510" t="s">
        <v>25</v>
      </c>
      <c r="L46" s="510"/>
      <c r="M46" s="517" t="s">
        <v>911</v>
      </c>
      <c r="N46" s="517"/>
      <c r="O46" s="525" t="s">
        <v>25</v>
      </c>
      <c r="P46" s="525"/>
      <c r="Q46" s="521" t="s">
        <v>911</v>
      </c>
      <c r="R46" s="521"/>
      <c r="S46" s="525" t="s">
        <v>25</v>
      </c>
      <c r="T46" s="525"/>
      <c r="U46" s="521" t="s">
        <v>911</v>
      </c>
      <c r="V46" s="521"/>
      <c r="W46" s="503"/>
    </row>
    <row r="47" spans="1:23" ht="12.75">
      <c r="A47" s="347">
        <v>1</v>
      </c>
      <c r="B47" s="380" t="s">
        <v>401</v>
      </c>
      <c r="C47" s="380" t="s">
        <v>45</v>
      </c>
      <c r="D47" s="381">
        <v>1994</v>
      </c>
      <c r="E47" s="381" t="s">
        <v>52</v>
      </c>
      <c r="F47" s="321">
        <v>13</v>
      </c>
      <c r="G47" s="321"/>
      <c r="H47" s="321"/>
      <c r="I47" s="321"/>
      <c r="J47" s="321"/>
      <c r="K47" s="321">
        <v>3</v>
      </c>
      <c r="L47" s="321">
        <v>6</v>
      </c>
      <c r="M47" s="321">
        <v>4</v>
      </c>
      <c r="N47" s="322">
        <v>6</v>
      </c>
      <c r="O47" s="382"/>
      <c r="P47" s="382"/>
      <c r="Q47" s="382"/>
      <c r="R47" s="382"/>
      <c r="S47" s="382"/>
      <c r="T47" s="382"/>
      <c r="U47" s="382"/>
      <c r="V47" s="382"/>
      <c r="W47" s="356">
        <v>5.5</v>
      </c>
    </row>
    <row r="48" spans="1:23" ht="12.75">
      <c r="A48" s="347">
        <v>2</v>
      </c>
      <c r="B48" s="380" t="s">
        <v>376</v>
      </c>
      <c r="C48" s="380" t="s">
        <v>30</v>
      </c>
      <c r="D48" s="381">
        <v>1994</v>
      </c>
      <c r="E48" s="381" t="s">
        <v>52</v>
      </c>
      <c r="F48" s="321">
        <v>16</v>
      </c>
      <c r="G48" s="321"/>
      <c r="H48" s="321"/>
      <c r="I48" s="321"/>
      <c r="J48" s="321"/>
      <c r="K48" s="321">
        <v>3</v>
      </c>
      <c r="L48" s="321">
        <v>9</v>
      </c>
      <c r="M48" s="321">
        <v>4</v>
      </c>
      <c r="N48" s="322">
        <v>7</v>
      </c>
      <c r="O48" s="382"/>
      <c r="P48" s="382"/>
      <c r="Q48" s="382"/>
      <c r="R48" s="382"/>
      <c r="S48" s="382"/>
      <c r="T48" s="382"/>
      <c r="U48" s="382"/>
      <c r="V48" s="382"/>
      <c r="W48" s="383"/>
    </row>
    <row r="49" spans="1:23" ht="12.75">
      <c r="A49" s="347">
        <v>3</v>
      </c>
      <c r="B49" s="380" t="s">
        <v>431</v>
      </c>
      <c r="C49" s="380" t="s">
        <v>158</v>
      </c>
      <c r="D49" s="381">
        <v>1993</v>
      </c>
      <c r="E49" s="381" t="s">
        <v>52</v>
      </c>
      <c r="F49" s="321">
        <v>19</v>
      </c>
      <c r="G49" s="321"/>
      <c r="H49" s="321"/>
      <c r="I49" s="321"/>
      <c r="J49" s="321"/>
      <c r="K49" s="321">
        <v>2</v>
      </c>
      <c r="L49" s="321">
        <v>2</v>
      </c>
      <c r="M49" s="321">
        <v>3</v>
      </c>
      <c r="N49" s="322">
        <v>4</v>
      </c>
      <c r="O49" s="382"/>
      <c r="P49" s="382"/>
      <c r="Q49" s="382"/>
      <c r="R49" s="382"/>
      <c r="S49" s="382"/>
      <c r="T49" s="382"/>
      <c r="U49" s="382"/>
      <c r="V49" s="382"/>
      <c r="W49" s="383"/>
    </row>
    <row r="50" spans="1:23" s="355" customFormat="1" ht="12.75">
      <c r="A50" s="347">
        <v>4</v>
      </c>
      <c r="B50" s="380" t="s">
        <v>411</v>
      </c>
      <c r="C50" s="380" t="s">
        <v>30</v>
      </c>
      <c r="D50" s="381">
        <v>1993</v>
      </c>
      <c r="E50" s="381" t="s">
        <v>52</v>
      </c>
      <c r="F50" s="321">
        <v>20</v>
      </c>
      <c r="G50" s="321"/>
      <c r="H50" s="321"/>
      <c r="I50" s="321"/>
      <c r="J50" s="321"/>
      <c r="K50" s="321">
        <v>2</v>
      </c>
      <c r="L50" s="321">
        <v>3</v>
      </c>
      <c r="M50" s="321">
        <v>4</v>
      </c>
      <c r="N50" s="322">
        <v>5</v>
      </c>
      <c r="O50" s="382"/>
      <c r="P50" s="382"/>
      <c r="Q50" s="382"/>
      <c r="R50" s="382"/>
      <c r="S50" s="382"/>
      <c r="T50" s="382"/>
      <c r="U50" s="382"/>
      <c r="V50" s="382"/>
      <c r="W50" s="383"/>
    </row>
    <row r="51" spans="1:23" ht="12.75">
      <c r="A51" s="384">
        <v>5</v>
      </c>
      <c r="B51" s="385" t="s">
        <v>429</v>
      </c>
      <c r="C51" s="385" t="s">
        <v>251</v>
      </c>
      <c r="D51" s="386">
        <v>1994</v>
      </c>
      <c r="E51" s="386" t="s">
        <v>52</v>
      </c>
      <c r="F51" s="352">
        <v>23</v>
      </c>
      <c r="G51" s="352"/>
      <c r="H51" s="352"/>
      <c r="I51" s="352"/>
      <c r="J51" s="352"/>
      <c r="K51" s="352">
        <v>2</v>
      </c>
      <c r="L51" s="352">
        <v>5</v>
      </c>
      <c r="M51" s="352">
        <v>4</v>
      </c>
      <c r="N51" s="353">
        <v>7</v>
      </c>
      <c r="O51" s="382"/>
      <c r="P51" s="382"/>
      <c r="Q51" s="382"/>
      <c r="R51" s="382"/>
      <c r="S51" s="382"/>
      <c r="T51" s="382"/>
      <c r="U51" s="382"/>
      <c r="V51" s="382"/>
      <c r="W51" s="383"/>
    </row>
    <row r="52" spans="1:23" ht="12.75">
      <c r="A52" s="387"/>
      <c r="B52" s="382"/>
      <c r="C52" s="387"/>
      <c r="D52" s="387"/>
      <c r="E52" s="387"/>
      <c r="F52" s="387"/>
      <c r="G52" s="387"/>
      <c r="H52" s="387"/>
      <c r="I52" s="387"/>
      <c r="J52" s="387"/>
      <c r="K52" s="387"/>
      <c r="L52" s="387"/>
      <c r="M52" s="387"/>
      <c r="N52" s="382"/>
      <c r="O52" s="382"/>
      <c r="P52" s="382"/>
      <c r="Q52" s="382"/>
      <c r="R52" s="382"/>
      <c r="S52" s="382"/>
      <c r="T52" s="382"/>
      <c r="U52" s="382"/>
      <c r="V52" s="383"/>
      <c r="W52" s="383"/>
    </row>
    <row r="53" spans="1:23" ht="12.75" customHeight="1">
      <c r="A53" s="452" t="s">
        <v>934</v>
      </c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388"/>
    </row>
    <row r="54" spans="1:23" ht="13.5" customHeight="1">
      <c r="A54" s="447" t="s">
        <v>906</v>
      </c>
      <c r="B54" s="447"/>
      <c r="C54" s="447"/>
      <c r="D54" s="447"/>
      <c r="E54" s="447"/>
      <c r="F54" s="447"/>
      <c r="G54" s="447"/>
      <c r="H54" s="387"/>
      <c r="I54" s="387"/>
      <c r="J54" s="387"/>
      <c r="K54" s="387"/>
      <c r="L54" s="387"/>
      <c r="M54" s="387"/>
      <c r="N54" s="382"/>
      <c r="O54" s="382"/>
      <c r="P54" s="382"/>
      <c r="Q54" s="382"/>
      <c r="R54" s="382"/>
      <c r="S54" s="382"/>
      <c r="T54" s="382"/>
      <c r="U54" s="382"/>
      <c r="V54" s="383"/>
      <c r="W54" s="362"/>
    </row>
    <row r="55" spans="1:23" ht="12.75" customHeight="1">
      <c r="A55" s="512" t="s">
        <v>6</v>
      </c>
      <c r="B55" s="516" t="s">
        <v>7</v>
      </c>
      <c r="C55" s="516" t="s">
        <v>8</v>
      </c>
      <c r="D55" s="516" t="s">
        <v>9</v>
      </c>
      <c r="E55" s="516" t="s">
        <v>10</v>
      </c>
      <c r="F55" s="454" t="s">
        <v>907</v>
      </c>
      <c r="G55" s="454"/>
      <c r="H55" s="454"/>
      <c r="I55" s="454"/>
      <c r="J55" s="454"/>
      <c r="K55" s="454"/>
      <c r="L55" s="454"/>
      <c r="M55" s="454"/>
      <c r="N55" s="454"/>
      <c r="O55" s="505" t="s">
        <v>908</v>
      </c>
      <c r="P55" s="505"/>
      <c r="Q55" s="505"/>
      <c r="R55" s="505"/>
      <c r="S55" s="505" t="s">
        <v>15</v>
      </c>
      <c r="T55" s="505"/>
      <c r="U55" s="505"/>
      <c r="V55" s="505"/>
      <c r="W55" s="503" t="s">
        <v>19</v>
      </c>
    </row>
    <row r="56" spans="1:23" ht="12.75" customHeight="1">
      <c r="A56" s="512"/>
      <c r="B56" s="516"/>
      <c r="C56" s="516"/>
      <c r="D56" s="516"/>
      <c r="E56" s="516"/>
      <c r="F56" s="522" t="s">
        <v>6</v>
      </c>
      <c r="G56" s="508" t="s">
        <v>909</v>
      </c>
      <c r="H56" s="508"/>
      <c r="I56" s="508"/>
      <c r="J56" s="508"/>
      <c r="K56" s="509" t="s">
        <v>910</v>
      </c>
      <c r="L56" s="509"/>
      <c r="M56" s="509"/>
      <c r="N56" s="509"/>
      <c r="O56" s="505"/>
      <c r="P56" s="505"/>
      <c r="Q56" s="505"/>
      <c r="R56" s="505"/>
      <c r="S56" s="505"/>
      <c r="T56" s="505"/>
      <c r="U56" s="505"/>
      <c r="V56" s="505"/>
      <c r="W56" s="503"/>
    </row>
    <row r="57" spans="1:23" ht="12.75">
      <c r="A57" s="512"/>
      <c r="B57" s="516"/>
      <c r="C57" s="516"/>
      <c r="D57" s="516"/>
      <c r="E57" s="516"/>
      <c r="F57" s="522"/>
      <c r="G57" s="523" t="s">
        <v>25</v>
      </c>
      <c r="H57" s="523"/>
      <c r="I57" s="524" t="s">
        <v>911</v>
      </c>
      <c r="J57" s="524"/>
      <c r="K57" s="510" t="s">
        <v>25</v>
      </c>
      <c r="L57" s="510"/>
      <c r="M57" s="517" t="s">
        <v>911</v>
      </c>
      <c r="N57" s="517"/>
      <c r="O57" s="500" t="s">
        <v>25</v>
      </c>
      <c r="P57" s="500"/>
      <c r="Q57" s="517" t="s">
        <v>911</v>
      </c>
      <c r="R57" s="517"/>
      <c r="S57" s="520" t="s">
        <v>25</v>
      </c>
      <c r="T57" s="520"/>
      <c r="U57" s="521" t="s">
        <v>911</v>
      </c>
      <c r="V57" s="521"/>
      <c r="W57" s="503"/>
    </row>
    <row r="58" spans="1:23" ht="12.75">
      <c r="A58" s="317">
        <v>1</v>
      </c>
      <c r="B58" s="364" t="s">
        <v>357</v>
      </c>
      <c r="C58" s="364" t="s">
        <v>22</v>
      </c>
      <c r="D58" s="318">
        <v>1992</v>
      </c>
      <c r="E58" s="318" t="s">
        <v>23</v>
      </c>
      <c r="F58" s="317">
        <v>5</v>
      </c>
      <c r="G58" s="318">
        <v>3</v>
      </c>
      <c r="H58" s="318">
        <v>6</v>
      </c>
      <c r="I58" s="318">
        <v>5</v>
      </c>
      <c r="J58" s="318">
        <v>6</v>
      </c>
      <c r="K58" s="318"/>
      <c r="L58" s="318"/>
      <c r="M58" s="318"/>
      <c r="N58" s="319"/>
      <c r="O58" s="354">
        <v>1</v>
      </c>
      <c r="P58" s="352">
        <v>1</v>
      </c>
      <c r="Q58" s="352">
        <v>4</v>
      </c>
      <c r="R58" s="353">
        <v>6</v>
      </c>
      <c r="S58" s="375"/>
      <c r="T58" s="375"/>
      <c r="U58" s="375"/>
      <c r="V58" s="375"/>
      <c r="W58" s="306">
        <v>37</v>
      </c>
    </row>
    <row r="59" spans="1:23" ht="12.75">
      <c r="A59" s="317">
        <v>2</v>
      </c>
      <c r="B59" s="364" t="s">
        <v>382</v>
      </c>
      <c r="C59" s="364" t="s">
        <v>40</v>
      </c>
      <c r="D59" s="318">
        <v>1992</v>
      </c>
      <c r="E59" s="318" t="s">
        <v>52</v>
      </c>
      <c r="F59" s="317">
        <v>14</v>
      </c>
      <c r="G59" s="318">
        <v>1</v>
      </c>
      <c r="H59" s="318">
        <v>1</v>
      </c>
      <c r="I59" s="318">
        <v>3</v>
      </c>
      <c r="J59" s="318">
        <v>6</v>
      </c>
      <c r="K59" s="318"/>
      <c r="L59" s="318"/>
      <c r="M59" s="318"/>
      <c r="N59" s="319"/>
      <c r="O59" s="375"/>
      <c r="P59" s="375"/>
      <c r="Q59" s="375"/>
      <c r="R59" s="375"/>
      <c r="S59" s="375"/>
      <c r="T59" s="375"/>
      <c r="U59" s="375"/>
      <c r="V59" s="375"/>
      <c r="W59" s="306">
        <v>3.5</v>
      </c>
    </row>
    <row r="60" spans="1:23" ht="12.75">
      <c r="A60" s="317">
        <v>3</v>
      </c>
      <c r="B60" s="364" t="s">
        <v>397</v>
      </c>
      <c r="C60" s="364" t="s">
        <v>58</v>
      </c>
      <c r="D60" s="318">
        <v>1991</v>
      </c>
      <c r="E60" s="318" t="s">
        <v>23</v>
      </c>
      <c r="F60" s="317">
        <v>15</v>
      </c>
      <c r="G60" s="318">
        <v>1</v>
      </c>
      <c r="H60" s="318">
        <v>2</v>
      </c>
      <c r="I60" s="318">
        <v>5</v>
      </c>
      <c r="J60" s="318">
        <v>11</v>
      </c>
      <c r="K60" s="318"/>
      <c r="L60" s="318"/>
      <c r="M60" s="318"/>
      <c r="N60" s="319"/>
      <c r="O60" s="375"/>
      <c r="P60" s="375"/>
      <c r="Q60" s="375"/>
      <c r="R60" s="375"/>
      <c r="S60" s="375"/>
      <c r="T60" s="375"/>
      <c r="U60" s="375"/>
      <c r="V60" s="375"/>
      <c r="W60" s="356">
        <v>1.5</v>
      </c>
    </row>
    <row r="61" spans="1:23" ht="12.75">
      <c r="A61" s="317">
        <v>4</v>
      </c>
      <c r="B61" s="364" t="s">
        <v>419</v>
      </c>
      <c r="C61" s="364" t="s">
        <v>35</v>
      </c>
      <c r="D61" s="318">
        <v>1992</v>
      </c>
      <c r="E61" s="318" t="s">
        <v>23</v>
      </c>
      <c r="F61" s="317">
        <v>17</v>
      </c>
      <c r="G61" s="318">
        <v>1</v>
      </c>
      <c r="H61" s="318">
        <v>3</v>
      </c>
      <c r="I61" s="318">
        <v>3</v>
      </c>
      <c r="J61" s="318">
        <v>5</v>
      </c>
      <c r="K61" s="318"/>
      <c r="L61" s="318"/>
      <c r="M61" s="318"/>
      <c r="N61" s="319"/>
      <c r="O61" s="375"/>
      <c r="P61" s="375"/>
      <c r="Q61" s="375"/>
      <c r="R61" s="375"/>
      <c r="S61" s="375"/>
      <c r="T61" s="375"/>
      <c r="U61" s="375"/>
      <c r="V61" s="375"/>
      <c r="W61" s="362"/>
    </row>
    <row r="62" spans="1:23" ht="12.75">
      <c r="A62" s="317">
        <v>5</v>
      </c>
      <c r="B62" s="364" t="s">
        <v>442</v>
      </c>
      <c r="C62" s="364" t="s">
        <v>158</v>
      </c>
      <c r="D62" s="318">
        <v>1992</v>
      </c>
      <c r="E62" s="318" t="s">
        <v>52</v>
      </c>
      <c r="F62" s="317">
        <v>25</v>
      </c>
      <c r="G62" s="318" t="s">
        <v>919</v>
      </c>
      <c r="H62" s="318" t="s">
        <v>919</v>
      </c>
      <c r="I62" s="318">
        <v>2</v>
      </c>
      <c r="J62" s="318">
        <v>6</v>
      </c>
      <c r="K62" s="318"/>
      <c r="L62" s="318"/>
      <c r="M62" s="318"/>
      <c r="N62" s="319"/>
      <c r="O62" s="375"/>
      <c r="P62" s="375"/>
      <c r="Q62" s="375"/>
      <c r="R62" s="375"/>
      <c r="S62" s="375"/>
      <c r="T62" s="375"/>
      <c r="U62" s="375"/>
      <c r="V62" s="375"/>
      <c r="W62" s="362"/>
    </row>
    <row r="63" spans="1:23" ht="12.75">
      <c r="A63" s="317">
        <v>6</v>
      </c>
      <c r="B63" s="364" t="s">
        <v>433</v>
      </c>
      <c r="C63" s="364" t="s">
        <v>30</v>
      </c>
      <c r="D63" s="318">
        <v>1992</v>
      </c>
      <c r="E63" s="318" t="s">
        <v>52</v>
      </c>
      <c r="F63" s="317">
        <v>27</v>
      </c>
      <c r="G63" s="318" t="s">
        <v>919</v>
      </c>
      <c r="H63" s="318" t="s">
        <v>919</v>
      </c>
      <c r="I63" s="318">
        <v>1</v>
      </c>
      <c r="J63" s="318">
        <v>1</v>
      </c>
      <c r="K63" s="318"/>
      <c r="L63" s="318"/>
      <c r="M63" s="318"/>
      <c r="N63" s="319"/>
      <c r="O63" s="375"/>
      <c r="P63" s="375"/>
      <c r="Q63" s="375"/>
      <c r="R63" s="375"/>
      <c r="S63" s="375"/>
      <c r="T63" s="375"/>
      <c r="U63" s="375"/>
      <c r="V63" s="375"/>
      <c r="W63" s="362"/>
    </row>
    <row r="64" spans="1:23" ht="12.75">
      <c r="A64" s="330">
        <v>6</v>
      </c>
      <c r="B64" s="367" t="s">
        <v>438</v>
      </c>
      <c r="C64" s="367" t="s">
        <v>30</v>
      </c>
      <c r="D64" s="331">
        <v>1991</v>
      </c>
      <c r="E64" s="331" t="s">
        <v>52</v>
      </c>
      <c r="F64" s="330">
        <v>27</v>
      </c>
      <c r="G64" s="331" t="s">
        <v>919</v>
      </c>
      <c r="H64" s="331" t="s">
        <v>919</v>
      </c>
      <c r="I64" s="331">
        <v>1</v>
      </c>
      <c r="J64" s="331">
        <v>1</v>
      </c>
      <c r="K64" s="331"/>
      <c r="L64" s="331"/>
      <c r="M64" s="331"/>
      <c r="N64" s="332"/>
      <c r="O64" s="375"/>
      <c r="P64" s="375"/>
      <c r="Q64" s="375"/>
      <c r="R64" s="375"/>
      <c r="S64" s="375"/>
      <c r="T64" s="375"/>
      <c r="U64" s="375"/>
      <c r="V64" s="375"/>
      <c r="W64" s="362"/>
    </row>
    <row r="65" ht="12.75">
      <c r="W65" s="362"/>
    </row>
    <row r="66" spans="1:5" ht="12.75" customHeight="1">
      <c r="A66" s="501" t="s">
        <v>935</v>
      </c>
      <c r="B66" s="501"/>
      <c r="C66" s="501"/>
      <c r="D66" s="501"/>
      <c r="E66" s="501"/>
    </row>
    <row r="67" spans="1:5" ht="12.75" customHeight="1">
      <c r="A67" s="6"/>
      <c r="B67" s="6"/>
      <c r="C67" s="6"/>
      <c r="D67" s="6"/>
      <c r="E67" s="6"/>
    </row>
    <row r="68" spans="1:5" ht="12.75">
      <c r="A68" s="502"/>
      <c r="B68" s="502"/>
      <c r="C68" s="502"/>
      <c r="D68" s="502"/>
      <c r="E68" s="502"/>
    </row>
    <row r="69" spans="1:5" ht="12.75" customHeight="1">
      <c r="A69" s="501" t="s">
        <v>348</v>
      </c>
      <c r="B69" s="501"/>
      <c r="C69" s="501"/>
      <c r="D69" s="501"/>
      <c r="E69" s="501"/>
    </row>
  </sheetData>
  <sheetProtection selectLockedCells="1" selectUnlockedCells="1"/>
  <mergeCells count="93">
    <mergeCell ref="A1:W1"/>
    <mergeCell ref="A3:W3"/>
    <mergeCell ref="A5:W5"/>
    <mergeCell ref="A6:G6"/>
    <mergeCell ref="A7:A9"/>
    <mergeCell ref="B7:B9"/>
    <mergeCell ref="C7:C9"/>
    <mergeCell ref="D7:D9"/>
    <mergeCell ref="E7:E9"/>
    <mergeCell ref="F7:N7"/>
    <mergeCell ref="O7:R8"/>
    <mergeCell ref="S7:V8"/>
    <mergeCell ref="S9:T9"/>
    <mergeCell ref="U9:V9"/>
    <mergeCell ref="W7:W9"/>
    <mergeCell ref="F8:F9"/>
    <mergeCell ref="G8:J8"/>
    <mergeCell ref="K8:N8"/>
    <mergeCell ref="G9:H9"/>
    <mergeCell ref="I9:J9"/>
    <mergeCell ref="E20:E22"/>
    <mergeCell ref="F20:N20"/>
    <mergeCell ref="K9:L9"/>
    <mergeCell ref="M9:N9"/>
    <mergeCell ref="O9:P9"/>
    <mergeCell ref="Q9:R9"/>
    <mergeCell ref="A18:W18"/>
    <mergeCell ref="A19:G19"/>
    <mergeCell ref="O20:R21"/>
    <mergeCell ref="S20:V21"/>
    <mergeCell ref="W20:W22"/>
    <mergeCell ref="F21:F22"/>
    <mergeCell ref="G21:J21"/>
    <mergeCell ref="K21:N21"/>
    <mergeCell ref="G22:H22"/>
    <mergeCell ref="I22:J22"/>
    <mergeCell ref="K22:L22"/>
    <mergeCell ref="M22:N22"/>
    <mergeCell ref="O22:P22"/>
    <mergeCell ref="Q22:R22"/>
    <mergeCell ref="S22:T22"/>
    <mergeCell ref="U22:V22"/>
    <mergeCell ref="A42:V42"/>
    <mergeCell ref="A43:G43"/>
    <mergeCell ref="A20:A22"/>
    <mergeCell ref="B20:B22"/>
    <mergeCell ref="C20:C22"/>
    <mergeCell ref="D20:D22"/>
    <mergeCell ref="A44:A46"/>
    <mergeCell ref="B44:B46"/>
    <mergeCell ref="C44:C46"/>
    <mergeCell ref="D44:D46"/>
    <mergeCell ref="E44:E46"/>
    <mergeCell ref="F44:N44"/>
    <mergeCell ref="K46:L46"/>
    <mergeCell ref="M46:N46"/>
    <mergeCell ref="O44:R45"/>
    <mergeCell ref="S44:V45"/>
    <mergeCell ref="S46:T46"/>
    <mergeCell ref="U46:V46"/>
    <mergeCell ref="W44:W46"/>
    <mergeCell ref="F45:F46"/>
    <mergeCell ref="G45:J45"/>
    <mergeCell ref="K45:N45"/>
    <mergeCell ref="G46:H46"/>
    <mergeCell ref="I46:J46"/>
    <mergeCell ref="O46:P46"/>
    <mergeCell ref="Q46:R46"/>
    <mergeCell ref="A53:V53"/>
    <mergeCell ref="A54:G54"/>
    <mergeCell ref="A55:A57"/>
    <mergeCell ref="B55:B57"/>
    <mergeCell ref="C55:C57"/>
    <mergeCell ref="D55:D57"/>
    <mergeCell ref="E55:E57"/>
    <mergeCell ref="F55:N55"/>
    <mergeCell ref="O55:R56"/>
    <mergeCell ref="S55:V56"/>
    <mergeCell ref="W55:W57"/>
    <mergeCell ref="F56:F57"/>
    <mergeCell ref="G56:J56"/>
    <mergeCell ref="K56:N56"/>
    <mergeCell ref="G57:H57"/>
    <mergeCell ref="I57:J57"/>
    <mergeCell ref="K57:L57"/>
    <mergeCell ref="M57:N57"/>
    <mergeCell ref="O57:P57"/>
    <mergeCell ref="Q57:R57"/>
    <mergeCell ref="A69:E69"/>
    <mergeCell ref="S57:T57"/>
    <mergeCell ref="U57:V57"/>
    <mergeCell ref="A66:E66"/>
    <mergeCell ref="A68:E68"/>
  </mergeCells>
  <printOptions/>
  <pageMargins left="0.22013888888888888" right="0.25972222222222224" top="0.1701388888888889" bottom="0.24027777777777778" header="0.5118055555555555" footer="0.5118055555555555"/>
  <pageSetup fitToHeight="1" fitToWidth="1"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87"/>
  <sheetViews>
    <sheetView tabSelected="1" zoomScalePageLayoutView="0" workbookViewId="0" topLeftCell="A1">
      <selection activeCell="L12" sqref="L12"/>
    </sheetView>
  </sheetViews>
  <sheetFormatPr defaultColWidth="8.75390625" defaultRowHeight="12.75"/>
  <cols>
    <col min="1" max="1" width="6.375" style="389" customWidth="1"/>
    <col min="2" max="2" width="24.75390625" style="389" customWidth="1"/>
    <col min="3" max="3" width="17.00390625" style="389" customWidth="1"/>
    <col min="4" max="5" width="7.625" style="389" customWidth="1"/>
    <col min="6" max="6" width="9.00390625" style="389" customWidth="1"/>
    <col min="7" max="7" width="8.875" style="389" customWidth="1"/>
    <col min="8" max="8" width="10.375" style="389" customWidth="1"/>
    <col min="9" max="9" width="7.125" style="389" customWidth="1"/>
    <col min="10" max="16384" width="8.75390625" style="389" customWidth="1"/>
  </cols>
  <sheetData>
    <row r="1" spans="1:9" ht="15.75" customHeight="1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 ht="15">
      <c r="A2" s="390" t="s">
        <v>1</v>
      </c>
      <c r="G2" s="391"/>
      <c r="H2" s="391"/>
      <c r="I2" s="392" t="s">
        <v>2</v>
      </c>
    </row>
    <row r="3" spans="1:9" ht="15" customHeight="1">
      <c r="A3" s="541" t="s">
        <v>936</v>
      </c>
      <c r="B3" s="541"/>
      <c r="C3" s="541"/>
      <c r="D3" s="541"/>
      <c r="E3" s="541"/>
      <c r="F3" s="541"/>
      <c r="G3" s="541"/>
      <c r="H3" s="541"/>
      <c r="I3" s="541"/>
    </row>
    <row r="4" spans="1:9" ht="15">
      <c r="A4" s="542" t="s">
        <v>937</v>
      </c>
      <c r="B4" s="542"/>
      <c r="C4" s="542"/>
      <c r="D4" s="542"/>
      <c r="E4" s="542"/>
      <c r="F4" s="542"/>
      <c r="G4" s="542"/>
      <c r="H4" s="542"/>
      <c r="I4" s="542"/>
    </row>
    <row r="5" spans="1:9" ht="15" customHeight="1">
      <c r="A5" s="543" t="s">
        <v>6</v>
      </c>
      <c r="B5" s="536" t="s">
        <v>7</v>
      </c>
      <c r="C5" s="536" t="s">
        <v>8</v>
      </c>
      <c r="D5" s="536" t="s">
        <v>9</v>
      </c>
      <c r="E5" s="536" t="s">
        <v>10</v>
      </c>
      <c r="F5" s="537" t="s">
        <v>938</v>
      </c>
      <c r="G5" s="537"/>
      <c r="H5" s="537"/>
      <c r="I5" s="538" t="s">
        <v>939</v>
      </c>
    </row>
    <row r="6" spans="1:9" ht="22.5">
      <c r="A6" s="543"/>
      <c r="B6" s="536"/>
      <c r="C6" s="536"/>
      <c r="D6" s="536"/>
      <c r="E6" s="536"/>
      <c r="F6" s="393" t="s">
        <v>940</v>
      </c>
      <c r="G6" s="393" t="s">
        <v>941</v>
      </c>
      <c r="H6" s="393" t="s">
        <v>942</v>
      </c>
      <c r="I6" s="538"/>
    </row>
    <row r="7" spans="1:9" ht="15">
      <c r="A7" s="394">
        <v>1</v>
      </c>
      <c r="B7" s="395" t="s">
        <v>39</v>
      </c>
      <c r="C7" s="395" t="s">
        <v>40</v>
      </c>
      <c r="D7" s="396">
        <v>1986</v>
      </c>
      <c r="E7" s="396" t="s">
        <v>41</v>
      </c>
      <c r="F7" s="444">
        <v>4</v>
      </c>
      <c r="G7" s="444">
        <v>9</v>
      </c>
      <c r="H7" s="397">
        <v>1</v>
      </c>
      <c r="I7" s="398">
        <v>14</v>
      </c>
    </row>
    <row r="8" spans="1:9" ht="15">
      <c r="A8" s="394">
        <v>2</v>
      </c>
      <c r="B8" s="395" t="s">
        <v>48</v>
      </c>
      <c r="C8" s="395" t="s">
        <v>30</v>
      </c>
      <c r="D8" s="396">
        <v>1987</v>
      </c>
      <c r="E8" s="396" t="s">
        <v>23</v>
      </c>
      <c r="F8" s="444">
        <v>6</v>
      </c>
      <c r="G8" s="444">
        <v>16</v>
      </c>
      <c r="H8" s="397">
        <v>9</v>
      </c>
      <c r="I8" s="398">
        <v>31</v>
      </c>
    </row>
    <row r="9" spans="1:9" ht="15">
      <c r="A9" s="394">
        <v>3</v>
      </c>
      <c r="B9" s="395" t="s">
        <v>57</v>
      </c>
      <c r="C9" s="395" t="s">
        <v>58</v>
      </c>
      <c r="D9" s="396">
        <v>1992</v>
      </c>
      <c r="E9" s="396" t="s">
        <v>23</v>
      </c>
      <c r="F9" s="444">
        <v>9.5</v>
      </c>
      <c r="G9" s="444">
        <v>14</v>
      </c>
      <c r="H9" s="397">
        <v>10.5</v>
      </c>
      <c r="I9" s="398">
        <f>H9+G9+F9</f>
        <v>34</v>
      </c>
    </row>
    <row r="10" spans="1:9" ht="15">
      <c r="A10" s="394">
        <v>4</v>
      </c>
      <c r="B10" s="395" t="s">
        <v>92</v>
      </c>
      <c r="C10" s="395" t="s">
        <v>40</v>
      </c>
      <c r="D10" s="396">
        <v>1988</v>
      </c>
      <c r="E10" s="396" t="s">
        <v>23</v>
      </c>
      <c r="F10" s="444">
        <v>22</v>
      </c>
      <c r="G10" s="444">
        <v>12</v>
      </c>
      <c r="H10" s="397">
        <v>10.5</v>
      </c>
      <c r="I10" s="398">
        <v>44.5</v>
      </c>
    </row>
    <row r="11" spans="1:9" ht="15">
      <c r="A11" s="394">
        <v>5</v>
      </c>
      <c r="B11" s="395" t="s">
        <v>65</v>
      </c>
      <c r="C11" s="395" t="s">
        <v>66</v>
      </c>
      <c r="D11" s="396">
        <v>1987</v>
      </c>
      <c r="E11" s="396" t="s">
        <v>23</v>
      </c>
      <c r="F11" s="444">
        <v>13.5</v>
      </c>
      <c r="G11" s="444">
        <v>31</v>
      </c>
      <c r="H11" s="397">
        <v>3</v>
      </c>
      <c r="I11" s="398">
        <v>47.5</v>
      </c>
    </row>
    <row r="12" spans="1:9" ht="15">
      <c r="A12" s="394">
        <v>6</v>
      </c>
      <c r="B12" s="395" t="s">
        <v>44</v>
      </c>
      <c r="C12" s="395" t="s">
        <v>45</v>
      </c>
      <c r="D12" s="396">
        <v>1985</v>
      </c>
      <c r="E12" s="396" t="s">
        <v>23</v>
      </c>
      <c r="F12" s="444">
        <v>5</v>
      </c>
      <c r="G12" s="444">
        <v>47</v>
      </c>
      <c r="H12" s="397">
        <v>2</v>
      </c>
      <c r="I12" s="398">
        <v>54</v>
      </c>
    </row>
    <row r="13" spans="1:9" ht="15">
      <c r="A13" s="394">
        <v>7</v>
      </c>
      <c r="B13" s="395" t="s">
        <v>29</v>
      </c>
      <c r="C13" s="395" t="s">
        <v>30</v>
      </c>
      <c r="D13" s="396">
        <v>1990</v>
      </c>
      <c r="E13" s="396" t="s">
        <v>23</v>
      </c>
      <c r="F13" s="444">
        <v>2</v>
      </c>
      <c r="G13" s="444">
        <v>29</v>
      </c>
      <c r="H13" s="397">
        <v>23.5</v>
      </c>
      <c r="I13" s="398">
        <v>54.5</v>
      </c>
    </row>
    <row r="14" spans="1:9" ht="15">
      <c r="A14" s="394">
        <v>8</v>
      </c>
      <c r="B14" s="395" t="s">
        <v>21</v>
      </c>
      <c r="C14" s="395" t="s">
        <v>22</v>
      </c>
      <c r="D14" s="396">
        <v>1986</v>
      </c>
      <c r="E14" s="396" t="s">
        <v>23</v>
      </c>
      <c r="F14" s="444">
        <v>1</v>
      </c>
      <c r="G14" s="444">
        <v>35</v>
      </c>
      <c r="H14" s="397">
        <v>22</v>
      </c>
      <c r="I14" s="398">
        <v>58</v>
      </c>
    </row>
    <row r="15" spans="1:9" ht="15">
      <c r="A15" s="394">
        <v>9</v>
      </c>
      <c r="B15" s="395" t="s">
        <v>106</v>
      </c>
      <c r="C15" s="395" t="s">
        <v>107</v>
      </c>
      <c r="D15" s="396">
        <v>1994</v>
      </c>
      <c r="E15" s="396" t="s">
        <v>52</v>
      </c>
      <c r="F15" s="444">
        <v>28</v>
      </c>
      <c r="G15" s="444">
        <v>10</v>
      </c>
      <c r="H15" s="397">
        <v>33.5</v>
      </c>
      <c r="I15" s="398">
        <v>71.5</v>
      </c>
    </row>
    <row r="16" spans="1:9" ht="15">
      <c r="A16" s="394">
        <v>10</v>
      </c>
      <c r="B16" s="399" t="s">
        <v>77</v>
      </c>
      <c r="C16" s="399" t="s">
        <v>40</v>
      </c>
      <c r="D16" s="400">
        <v>1985</v>
      </c>
      <c r="E16" s="400" t="s">
        <v>23</v>
      </c>
      <c r="F16" s="444">
        <v>17</v>
      </c>
      <c r="G16" s="444">
        <v>41</v>
      </c>
      <c r="H16" s="401">
        <v>16</v>
      </c>
      <c r="I16" s="398">
        <v>74</v>
      </c>
    </row>
    <row r="17" spans="1:9" ht="15">
      <c r="A17" s="394">
        <v>11</v>
      </c>
      <c r="B17" s="395" t="s">
        <v>98</v>
      </c>
      <c r="C17" s="395" t="s">
        <v>99</v>
      </c>
      <c r="D17" s="396">
        <v>1989</v>
      </c>
      <c r="E17" s="396" t="s">
        <v>23</v>
      </c>
      <c r="F17" s="444">
        <v>25</v>
      </c>
      <c r="G17" s="444">
        <v>6</v>
      </c>
      <c r="H17" s="397">
        <v>43.5</v>
      </c>
      <c r="I17" s="398">
        <v>74.5</v>
      </c>
    </row>
    <row r="18" spans="1:9" ht="15">
      <c r="A18" s="394">
        <v>12</v>
      </c>
      <c r="B18" s="399" t="s">
        <v>74</v>
      </c>
      <c r="C18" s="399" t="s">
        <v>35</v>
      </c>
      <c r="D18" s="400">
        <v>1986</v>
      </c>
      <c r="E18" s="400" t="s">
        <v>23</v>
      </c>
      <c r="F18" s="444">
        <v>16</v>
      </c>
      <c r="G18" s="444">
        <v>57</v>
      </c>
      <c r="H18" s="401">
        <v>20</v>
      </c>
      <c r="I18" s="398">
        <v>93</v>
      </c>
    </row>
    <row r="19" spans="1:9" ht="15">
      <c r="A19" s="394">
        <v>13</v>
      </c>
      <c r="B19" s="395" t="s">
        <v>146</v>
      </c>
      <c r="C19" s="395" t="s">
        <v>87</v>
      </c>
      <c r="D19" s="396">
        <v>1990</v>
      </c>
      <c r="E19" s="396" t="s">
        <v>23</v>
      </c>
      <c r="F19" s="444">
        <v>42</v>
      </c>
      <c r="G19" s="444">
        <v>45</v>
      </c>
      <c r="H19" s="397">
        <v>7</v>
      </c>
      <c r="I19" s="398">
        <v>94</v>
      </c>
    </row>
    <row r="20" spans="1:9" ht="15">
      <c r="A20" s="394">
        <v>14</v>
      </c>
      <c r="B20" s="395" t="s">
        <v>93</v>
      </c>
      <c r="C20" s="395" t="s">
        <v>40</v>
      </c>
      <c r="D20" s="396">
        <v>1989</v>
      </c>
      <c r="E20" s="396" t="s">
        <v>23</v>
      </c>
      <c r="F20" s="444">
        <v>23</v>
      </c>
      <c r="G20" s="444">
        <v>26</v>
      </c>
      <c r="H20" s="397">
        <v>45</v>
      </c>
      <c r="I20" s="398">
        <v>94</v>
      </c>
    </row>
    <row r="21" spans="1:9" ht="15">
      <c r="A21" s="394">
        <v>15</v>
      </c>
      <c r="B21" s="395" t="s">
        <v>172</v>
      </c>
      <c r="C21" s="395" t="s">
        <v>99</v>
      </c>
      <c r="D21" s="396">
        <v>1985</v>
      </c>
      <c r="E21" s="396" t="s">
        <v>23</v>
      </c>
      <c r="F21" s="444">
        <v>53</v>
      </c>
      <c r="G21" s="444">
        <v>3</v>
      </c>
      <c r="H21" s="397">
        <v>41.5</v>
      </c>
      <c r="I21" s="398">
        <v>97.5</v>
      </c>
    </row>
    <row r="22" spans="1:9" ht="15">
      <c r="A22" s="394">
        <v>16</v>
      </c>
      <c r="B22" s="395" t="s">
        <v>62</v>
      </c>
      <c r="C22" s="395" t="s">
        <v>35</v>
      </c>
      <c r="D22" s="396">
        <v>1988</v>
      </c>
      <c r="E22" s="396" t="s">
        <v>23</v>
      </c>
      <c r="F22" s="444">
        <v>12</v>
      </c>
      <c r="G22" s="444">
        <v>70</v>
      </c>
      <c r="H22" s="397">
        <v>17</v>
      </c>
      <c r="I22" s="398">
        <v>99</v>
      </c>
    </row>
    <row r="23" spans="1:9" ht="15">
      <c r="A23" s="394">
        <v>17</v>
      </c>
      <c r="B23" s="395" t="s">
        <v>34</v>
      </c>
      <c r="C23" s="395" t="s">
        <v>35</v>
      </c>
      <c r="D23" s="396">
        <v>1983</v>
      </c>
      <c r="E23" s="396" t="s">
        <v>23</v>
      </c>
      <c r="F23" s="444">
        <v>3</v>
      </c>
      <c r="G23" s="444">
        <v>85</v>
      </c>
      <c r="H23" s="397">
        <v>15</v>
      </c>
      <c r="I23" s="398">
        <v>103</v>
      </c>
    </row>
    <row r="24" spans="1:9" ht="15">
      <c r="A24" s="394">
        <v>18</v>
      </c>
      <c r="B24" s="395" t="s">
        <v>59</v>
      </c>
      <c r="C24" s="395" t="s">
        <v>58</v>
      </c>
      <c r="D24" s="396">
        <v>1988</v>
      </c>
      <c r="E24" s="396" t="s">
        <v>60</v>
      </c>
      <c r="F24" s="444">
        <v>9.5</v>
      </c>
      <c r="G24" s="444">
        <v>90</v>
      </c>
      <c r="H24" s="397">
        <v>4</v>
      </c>
      <c r="I24" s="398">
        <v>103.5</v>
      </c>
    </row>
    <row r="25" spans="1:9" ht="15">
      <c r="A25" s="394">
        <v>19</v>
      </c>
      <c r="B25" s="395" t="s">
        <v>130</v>
      </c>
      <c r="C25" s="395" t="s">
        <v>30</v>
      </c>
      <c r="D25" s="396">
        <v>1986</v>
      </c>
      <c r="E25" s="396" t="s">
        <v>23</v>
      </c>
      <c r="F25" s="444">
        <v>37</v>
      </c>
      <c r="G25" s="444">
        <v>19</v>
      </c>
      <c r="H25" s="397">
        <v>51.5</v>
      </c>
      <c r="I25" s="398">
        <v>107.5</v>
      </c>
    </row>
    <row r="26" spans="1:9" ht="15">
      <c r="A26" s="394">
        <v>20</v>
      </c>
      <c r="B26" s="395" t="s">
        <v>126</v>
      </c>
      <c r="C26" s="395" t="s">
        <v>107</v>
      </c>
      <c r="D26" s="396">
        <v>1994</v>
      </c>
      <c r="E26" s="396" t="s">
        <v>52</v>
      </c>
      <c r="F26" s="444">
        <v>35</v>
      </c>
      <c r="G26" s="444">
        <v>42</v>
      </c>
      <c r="H26" s="397">
        <v>35.5</v>
      </c>
      <c r="I26" s="398">
        <v>112.5</v>
      </c>
    </row>
    <row r="27" spans="1:9" ht="15">
      <c r="A27" s="394">
        <v>21</v>
      </c>
      <c r="B27" s="395" t="s">
        <v>149</v>
      </c>
      <c r="C27" s="395" t="s">
        <v>45</v>
      </c>
      <c r="D27" s="396">
        <v>1990</v>
      </c>
      <c r="E27" s="396" t="s">
        <v>52</v>
      </c>
      <c r="F27" s="444">
        <v>43</v>
      </c>
      <c r="G27" s="444">
        <v>33</v>
      </c>
      <c r="H27" s="397">
        <v>37.5</v>
      </c>
      <c r="I27" s="398">
        <v>113.5</v>
      </c>
    </row>
    <row r="28" spans="1:9" ht="15">
      <c r="A28" s="394">
        <v>22</v>
      </c>
      <c r="B28" s="395" t="s">
        <v>104</v>
      </c>
      <c r="C28" s="395" t="s">
        <v>30</v>
      </c>
      <c r="D28" s="396">
        <v>1988</v>
      </c>
      <c r="E28" s="396" t="s">
        <v>52</v>
      </c>
      <c r="F28" s="444">
        <v>27</v>
      </c>
      <c r="G28" s="444">
        <v>62</v>
      </c>
      <c r="H28" s="397">
        <v>25.5</v>
      </c>
      <c r="I28" s="398">
        <v>114.5</v>
      </c>
    </row>
    <row r="29" spans="1:9" ht="15">
      <c r="A29" s="394">
        <v>23</v>
      </c>
      <c r="B29" s="399" t="s">
        <v>177</v>
      </c>
      <c r="C29" s="399" t="s">
        <v>178</v>
      </c>
      <c r="D29" s="400">
        <v>1985</v>
      </c>
      <c r="E29" s="400" t="s">
        <v>52</v>
      </c>
      <c r="F29" s="444">
        <v>55</v>
      </c>
      <c r="G29" s="444">
        <v>32</v>
      </c>
      <c r="H29" s="401">
        <v>27.5</v>
      </c>
      <c r="I29" s="398">
        <v>114.5</v>
      </c>
    </row>
    <row r="30" spans="1:9" ht="15">
      <c r="A30" s="394">
        <v>24</v>
      </c>
      <c r="B30" s="395" t="s">
        <v>122</v>
      </c>
      <c r="C30" s="395" t="s">
        <v>58</v>
      </c>
      <c r="D30" s="396">
        <v>1987</v>
      </c>
      <c r="E30" s="396" t="s">
        <v>52</v>
      </c>
      <c r="F30" s="444">
        <v>33</v>
      </c>
      <c r="G30" s="444">
        <v>51</v>
      </c>
      <c r="H30" s="397">
        <v>31.5</v>
      </c>
      <c r="I30" s="398">
        <v>115.5</v>
      </c>
    </row>
    <row r="31" spans="1:9" ht="15">
      <c r="A31" s="394">
        <v>25</v>
      </c>
      <c r="B31" s="395" t="s">
        <v>113</v>
      </c>
      <c r="C31" s="395" t="s">
        <v>40</v>
      </c>
      <c r="D31" s="396">
        <v>1989</v>
      </c>
      <c r="E31" s="396" t="s">
        <v>23</v>
      </c>
      <c r="F31" s="444">
        <v>30</v>
      </c>
      <c r="G31" s="444">
        <v>17</v>
      </c>
      <c r="H31" s="397">
        <v>78.5</v>
      </c>
      <c r="I31" s="398">
        <v>125.5</v>
      </c>
    </row>
    <row r="32" spans="1:9" ht="15">
      <c r="A32" s="394">
        <v>26</v>
      </c>
      <c r="B32" s="395" t="s">
        <v>90</v>
      </c>
      <c r="C32" s="395" t="s">
        <v>58</v>
      </c>
      <c r="D32" s="396">
        <v>1988</v>
      </c>
      <c r="E32" s="396" t="s">
        <v>52</v>
      </c>
      <c r="F32" s="444">
        <v>21</v>
      </c>
      <c r="G32" s="444">
        <v>92</v>
      </c>
      <c r="H32" s="397">
        <v>19</v>
      </c>
      <c r="I32" s="398">
        <v>132</v>
      </c>
    </row>
    <row r="33" spans="1:9" ht="15">
      <c r="A33" s="394">
        <v>27</v>
      </c>
      <c r="B33" s="395" t="s">
        <v>101</v>
      </c>
      <c r="C33" s="395" t="s">
        <v>102</v>
      </c>
      <c r="D33" s="396">
        <v>1990</v>
      </c>
      <c r="E33" s="396" t="s">
        <v>52</v>
      </c>
      <c r="F33" s="444">
        <v>26</v>
      </c>
      <c r="G33" s="444">
        <v>81</v>
      </c>
      <c r="H33" s="397">
        <v>31.5</v>
      </c>
      <c r="I33" s="398">
        <v>138.5</v>
      </c>
    </row>
    <row r="34" spans="1:9" ht="15">
      <c r="A34" s="394">
        <v>28</v>
      </c>
      <c r="B34" s="395" t="s">
        <v>180</v>
      </c>
      <c r="C34" s="395" t="s">
        <v>45</v>
      </c>
      <c r="D34" s="396">
        <v>1991</v>
      </c>
      <c r="E34" s="396" t="s">
        <v>52</v>
      </c>
      <c r="F34" s="444">
        <v>56</v>
      </c>
      <c r="G34" s="444">
        <v>37</v>
      </c>
      <c r="H34" s="397">
        <v>55.5</v>
      </c>
      <c r="I34" s="398">
        <v>148.5</v>
      </c>
    </row>
    <row r="35" spans="1:9" ht="15">
      <c r="A35" s="394">
        <v>29</v>
      </c>
      <c r="B35" s="395" t="s">
        <v>83</v>
      </c>
      <c r="C35" s="395" t="s">
        <v>58</v>
      </c>
      <c r="D35" s="396">
        <v>1983</v>
      </c>
      <c r="E35" s="396" t="s">
        <v>52</v>
      </c>
      <c r="F35" s="444">
        <v>19</v>
      </c>
      <c r="G35" s="444">
        <v>88</v>
      </c>
      <c r="H35" s="397">
        <v>43</v>
      </c>
      <c r="I35" s="398">
        <v>150</v>
      </c>
    </row>
    <row r="36" spans="1:9" ht="15">
      <c r="A36" s="394">
        <v>30</v>
      </c>
      <c r="B36" s="395" t="s">
        <v>129</v>
      </c>
      <c r="C36" s="395" t="s">
        <v>35</v>
      </c>
      <c r="D36" s="396">
        <v>1991</v>
      </c>
      <c r="E36" s="396" t="s">
        <v>23</v>
      </c>
      <c r="F36" s="444">
        <v>35</v>
      </c>
      <c r="G36" s="444">
        <v>79</v>
      </c>
      <c r="H36" s="397">
        <v>37.5</v>
      </c>
      <c r="I36" s="398">
        <v>151.5</v>
      </c>
    </row>
    <row r="37" spans="1:9" ht="15">
      <c r="A37" s="394">
        <v>31</v>
      </c>
      <c r="B37" s="395" t="s">
        <v>194</v>
      </c>
      <c r="C37" s="395" t="s">
        <v>195</v>
      </c>
      <c r="D37" s="396">
        <v>1989</v>
      </c>
      <c r="E37" s="396" t="s">
        <v>52</v>
      </c>
      <c r="F37" s="444">
        <v>61.5</v>
      </c>
      <c r="G37" s="444">
        <v>60</v>
      </c>
      <c r="H37" s="397">
        <v>33.5</v>
      </c>
      <c r="I37" s="398">
        <v>155</v>
      </c>
    </row>
    <row r="38" spans="1:9" ht="15">
      <c r="A38" s="394">
        <v>32</v>
      </c>
      <c r="B38" s="395" t="s">
        <v>168</v>
      </c>
      <c r="C38" s="395" t="s">
        <v>30</v>
      </c>
      <c r="D38" s="396">
        <v>1986</v>
      </c>
      <c r="E38" s="396">
        <v>1</v>
      </c>
      <c r="F38" s="444">
        <v>51</v>
      </c>
      <c r="G38" s="444">
        <v>78</v>
      </c>
      <c r="H38" s="397">
        <v>27.5</v>
      </c>
      <c r="I38" s="398">
        <v>156.5</v>
      </c>
    </row>
    <row r="39" spans="1:9" ht="15">
      <c r="A39" s="394">
        <v>33</v>
      </c>
      <c r="B39" s="395" t="s">
        <v>217</v>
      </c>
      <c r="C39" s="395" t="s">
        <v>102</v>
      </c>
      <c r="D39" s="396">
        <v>1986</v>
      </c>
      <c r="E39" s="396" t="s">
        <v>52</v>
      </c>
      <c r="F39" s="444">
        <v>72</v>
      </c>
      <c r="G39" s="444">
        <v>21</v>
      </c>
      <c r="H39" s="397">
        <v>64</v>
      </c>
      <c r="I39" s="398">
        <v>157</v>
      </c>
    </row>
    <row r="40" spans="1:9" ht="15">
      <c r="A40" s="394">
        <v>34</v>
      </c>
      <c r="B40" s="395" t="s">
        <v>197</v>
      </c>
      <c r="C40" s="395" t="s">
        <v>198</v>
      </c>
      <c r="D40" s="396">
        <v>1989</v>
      </c>
      <c r="E40" s="396" t="s">
        <v>52</v>
      </c>
      <c r="F40" s="444">
        <v>63</v>
      </c>
      <c r="G40" s="444">
        <v>67</v>
      </c>
      <c r="H40" s="397">
        <v>35.5</v>
      </c>
      <c r="I40" s="398">
        <v>165.5</v>
      </c>
    </row>
    <row r="41" spans="1:9" ht="15">
      <c r="A41" s="394">
        <v>35</v>
      </c>
      <c r="B41" s="395" t="s">
        <v>143</v>
      </c>
      <c r="C41" s="395" t="s">
        <v>66</v>
      </c>
      <c r="D41" s="396">
        <v>1992</v>
      </c>
      <c r="E41" s="396" t="s">
        <v>52</v>
      </c>
      <c r="F41" s="444">
        <v>41</v>
      </c>
      <c r="G41" s="444">
        <v>73</v>
      </c>
      <c r="H41" s="397">
        <v>53.5</v>
      </c>
      <c r="I41" s="398">
        <v>167.5</v>
      </c>
    </row>
    <row r="42" spans="1:9" ht="15">
      <c r="A42" s="394">
        <v>36</v>
      </c>
      <c r="B42" s="395" t="s">
        <v>272</v>
      </c>
      <c r="C42" s="395" t="s">
        <v>30</v>
      </c>
      <c r="D42" s="396">
        <v>1988</v>
      </c>
      <c r="E42" s="396" t="s">
        <v>23</v>
      </c>
      <c r="F42" s="444">
        <v>95</v>
      </c>
      <c r="G42" s="444">
        <v>7</v>
      </c>
      <c r="H42" s="397">
        <v>66.5</v>
      </c>
      <c r="I42" s="398">
        <v>168.5</v>
      </c>
    </row>
    <row r="43" spans="1:9" ht="15">
      <c r="A43" s="394">
        <v>37</v>
      </c>
      <c r="B43" s="395" t="s">
        <v>117</v>
      </c>
      <c r="C43" s="395" t="s">
        <v>30</v>
      </c>
      <c r="D43" s="396">
        <v>1995</v>
      </c>
      <c r="E43" s="396" t="s">
        <v>52</v>
      </c>
      <c r="F43" s="444">
        <v>31</v>
      </c>
      <c r="G43" s="444">
        <v>82</v>
      </c>
      <c r="H43" s="397">
        <v>62.5</v>
      </c>
      <c r="I43" s="398">
        <v>175.5</v>
      </c>
    </row>
    <row r="44" spans="1:9" ht="15">
      <c r="A44" s="394">
        <v>38</v>
      </c>
      <c r="B44" s="395" t="s">
        <v>160</v>
      </c>
      <c r="C44" s="395" t="s">
        <v>66</v>
      </c>
      <c r="D44" s="396">
        <v>1992</v>
      </c>
      <c r="E44" s="396">
        <v>1</v>
      </c>
      <c r="F44" s="444">
        <v>48</v>
      </c>
      <c r="G44" s="444">
        <v>54.5</v>
      </c>
      <c r="H44" s="397">
        <v>75</v>
      </c>
      <c r="I44" s="398">
        <v>177.5</v>
      </c>
    </row>
    <row r="45" spans="1:9" ht="15">
      <c r="A45" s="394">
        <v>39</v>
      </c>
      <c r="B45" s="395" t="s">
        <v>152</v>
      </c>
      <c r="C45" s="395" t="s">
        <v>45</v>
      </c>
      <c r="D45" s="396">
        <v>1983</v>
      </c>
      <c r="E45" s="396" t="s">
        <v>23</v>
      </c>
      <c r="F45" s="444">
        <v>45</v>
      </c>
      <c r="G45" s="444">
        <v>86</v>
      </c>
      <c r="H45" s="397">
        <v>49.5</v>
      </c>
      <c r="I45" s="398">
        <v>180.5</v>
      </c>
    </row>
    <row r="46" spans="1:9" ht="15">
      <c r="A46" s="394">
        <v>40</v>
      </c>
      <c r="B46" s="395" t="s">
        <v>201</v>
      </c>
      <c r="C46" s="395" t="s">
        <v>45</v>
      </c>
      <c r="D46" s="396">
        <v>1993</v>
      </c>
      <c r="E46" s="396" t="s">
        <v>52</v>
      </c>
      <c r="F46" s="444">
        <v>64</v>
      </c>
      <c r="G46" s="444">
        <v>64</v>
      </c>
      <c r="H46" s="397">
        <v>53.5</v>
      </c>
      <c r="I46" s="398">
        <v>181.5</v>
      </c>
    </row>
    <row r="47" spans="1:9" ht="15">
      <c r="A47" s="394">
        <v>41</v>
      </c>
      <c r="B47" s="395" t="s">
        <v>230</v>
      </c>
      <c r="C47" s="395" t="s">
        <v>40</v>
      </c>
      <c r="D47" s="396">
        <v>1992</v>
      </c>
      <c r="E47" s="396" t="s">
        <v>23</v>
      </c>
      <c r="F47" s="444">
        <v>77</v>
      </c>
      <c r="G47" s="444">
        <v>22</v>
      </c>
      <c r="H47" s="397">
        <v>83.5</v>
      </c>
      <c r="I47" s="398">
        <v>182.5</v>
      </c>
    </row>
    <row r="48" spans="1:9" ht="15">
      <c r="A48" s="394">
        <v>42</v>
      </c>
      <c r="B48" s="395" t="s">
        <v>206</v>
      </c>
      <c r="C48" s="395" t="s">
        <v>30</v>
      </c>
      <c r="D48" s="396">
        <v>1988</v>
      </c>
      <c r="E48" s="396">
        <v>1</v>
      </c>
      <c r="F48" s="444">
        <v>67</v>
      </c>
      <c r="G48" s="444">
        <v>80</v>
      </c>
      <c r="H48" s="397">
        <v>39.5</v>
      </c>
      <c r="I48" s="398">
        <v>186.5</v>
      </c>
    </row>
    <row r="49" spans="1:9" ht="15">
      <c r="A49" s="394">
        <v>43</v>
      </c>
      <c r="B49" s="395" t="s">
        <v>237</v>
      </c>
      <c r="C49" s="395" t="s">
        <v>238</v>
      </c>
      <c r="D49" s="396">
        <v>1981</v>
      </c>
      <c r="E49" s="396" t="s">
        <v>52</v>
      </c>
      <c r="F49" s="444">
        <v>79.5</v>
      </c>
      <c r="G49" s="444">
        <v>76</v>
      </c>
      <c r="H49" s="397">
        <v>39.5</v>
      </c>
      <c r="I49" s="398">
        <v>195</v>
      </c>
    </row>
    <row r="50" spans="1:9" ht="15">
      <c r="A50" s="394">
        <v>44</v>
      </c>
      <c r="B50" s="395" t="s">
        <v>205</v>
      </c>
      <c r="C50" s="395" t="s">
        <v>66</v>
      </c>
      <c r="D50" s="396">
        <v>1993</v>
      </c>
      <c r="E50" s="396" t="s">
        <v>52</v>
      </c>
      <c r="F50" s="444">
        <v>66</v>
      </c>
      <c r="G50" s="444">
        <v>54.5</v>
      </c>
      <c r="H50" s="397">
        <v>78.5</v>
      </c>
      <c r="I50" s="398">
        <v>199</v>
      </c>
    </row>
    <row r="51" spans="1:9" ht="15">
      <c r="A51" s="394">
        <v>45</v>
      </c>
      <c r="B51" s="395" t="s">
        <v>220</v>
      </c>
      <c r="C51" s="395" t="s">
        <v>45</v>
      </c>
      <c r="D51" s="396">
        <v>1990</v>
      </c>
      <c r="E51" s="396" t="s">
        <v>52</v>
      </c>
      <c r="F51" s="444">
        <v>73</v>
      </c>
      <c r="G51" s="444">
        <v>61</v>
      </c>
      <c r="H51" s="397">
        <v>65</v>
      </c>
      <c r="I51" s="398">
        <v>199</v>
      </c>
    </row>
    <row r="52" spans="1:9" ht="15">
      <c r="A52" s="394">
        <v>46</v>
      </c>
      <c r="B52" s="395" t="s">
        <v>188</v>
      </c>
      <c r="C52" s="395" t="s">
        <v>189</v>
      </c>
      <c r="D52" s="396">
        <v>1985</v>
      </c>
      <c r="E52" s="396" t="s">
        <v>52</v>
      </c>
      <c r="F52" s="444">
        <v>59</v>
      </c>
      <c r="G52" s="444">
        <v>84</v>
      </c>
      <c r="H52" s="397">
        <v>57.5</v>
      </c>
      <c r="I52" s="398">
        <v>200.5</v>
      </c>
    </row>
    <row r="53" spans="1:9" ht="15">
      <c r="A53" s="394">
        <v>47</v>
      </c>
      <c r="B53" s="395" t="s">
        <v>208</v>
      </c>
      <c r="C53" s="395" t="s">
        <v>45</v>
      </c>
      <c r="D53" s="396">
        <v>1984</v>
      </c>
      <c r="E53" s="396" t="s">
        <v>52</v>
      </c>
      <c r="F53" s="444">
        <v>68</v>
      </c>
      <c r="G53" s="444">
        <v>83</v>
      </c>
      <c r="H53" s="397">
        <v>51.5</v>
      </c>
      <c r="I53" s="398">
        <v>202.5</v>
      </c>
    </row>
    <row r="54" spans="1:9" ht="15">
      <c r="A54" s="394">
        <v>48</v>
      </c>
      <c r="B54" s="395" t="s">
        <v>233</v>
      </c>
      <c r="C54" s="395" t="s">
        <v>234</v>
      </c>
      <c r="D54" s="396">
        <v>1985</v>
      </c>
      <c r="E54" s="396" t="s">
        <v>52</v>
      </c>
      <c r="F54" s="444">
        <v>78</v>
      </c>
      <c r="G54" s="444">
        <v>48</v>
      </c>
      <c r="H54" s="397">
        <v>82</v>
      </c>
      <c r="I54" s="398">
        <v>208</v>
      </c>
    </row>
    <row r="55" spans="1:9" ht="15">
      <c r="A55" s="394">
        <v>49</v>
      </c>
      <c r="B55" s="395" t="s">
        <v>283</v>
      </c>
      <c r="C55" s="395" t="s">
        <v>45</v>
      </c>
      <c r="D55" s="396">
        <v>1988</v>
      </c>
      <c r="E55" s="396" t="s">
        <v>52</v>
      </c>
      <c r="F55" s="444">
        <v>99</v>
      </c>
      <c r="G55" s="444">
        <v>75</v>
      </c>
      <c r="H55" s="397">
        <v>46.5</v>
      </c>
      <c r="I55" s="398">
        <v>220.5</v>
      </c>
    </row>
    <row r="56" spans="1:9" ht="15">
      <c r="A56" s="394">
        <v>50</v>
      </c>
      <c r="B56" s="395" t="s">
        <v>314</v>
      </c>
      <c r="C56" s="395" t="s">
        <v>165</v>
      </c>
      <c r="D56" s="396">
        <v>1989</v>
      </c>
      <c r="E56" s="396">
        <v>1</v>
      </c>
      <c r="F56" s="444">
        <v>110</v>
      </c>
      <c r="G56" s="444">
        <v>27</v>
      </c>
      <c r="H56" s="397">
        <v>85.5</v>
      </c>
      <c r="I56" s="398">
        <v>222.5</v>
      </c>
    </row>
    <row r="57" spans="1:9" ht="15">
      <c r="A57" s="394">
        <v>51</v>
      </c>
      <c r="B57" s="395" t="s">
        <v>295</v>
      </c>
      <c r="C57" s="395" t="s">
        <v>189</v>
      </c>
      <c r="D57" s="396">
        <v>1993</v>
      </c>
      <c r="E57" s="396" t="s">
        <v>52</v>
      </c>
      <c r="F57" s="444">
        <v>104</v>
      </c>
      <c r="G57" s="444">
        <v>30</v>
      </c>
      <c r="H57" s="397">
        <v>88.5</v>
      </c>
      <c r="I57" s="398">
        <v>222.5</v>
      </c>
    </row>
    <row r="58" spans="1:9" ht="15">
      <c r="A58" s="394">
        <v>52</v>
      </c>
      <c r="B58" s="395" t="s">
        <v>213</v>
      </c>
      <c r="C58" s="395" t="s">
        <v>107</v>
      </c>
      <c r="D58" s="396">
        <v>1980</v>
      </c>
      <c r="E58" s="396" t="s">
        <v>52</v>
      </c>
      <c r="F58" s="444">
        <v>70</v>
      </c>
      <c r="G58" s="444">
        <v>86</v>
      </c>
      <c r="H58" s="397">
        <v>68</v>
      </c>
      <c r="I58" s="398">
        <v>224</v>
      </c>
    </row>
    <row r="59" spans="1:9" ht="15">
      <c r="A59" s="394">
        <v>53</v>
      </c>
      <c r="B59" s="395" t="s">
        <v>310</v>
      </c>
      <c r="C59" s="395" t="s">
        <v>30</v>
      </c>
      <c r="D59" s="396">
        <v>1987</v>
      </c>
      <c r="E59" s="396" t="s">
        <v>23</v>
      </c>
      <c r="F59" s="444">
        <v>109</v>
      </c>
      <c r="G59" s="444">
        <v>15</v>
      </c>
      <c r="H59" s="397">
        <v>103</v>
      </c>
      <c r="I59" s="398">
        <v>227</v>
      </c>
    </row>
    <row r="60" spans="1:9" ht="15">
      <c r="A60" s="394">
        <v>54</v>
      </c>
      <c r="B60" s="395" t="s">
        <v>300</v>
      </c>
      <c r="C60" s="395" t="s">
        <v>66</v>
      </c>
      <c r="D60" s="396">
        <v>1985</v>
      </c>
      <c r="E60" s="396" t="s">
        <v>52</v>
      </c>
      <c r="F60" s="444">
        <v>106</v>
      </c>
      <c r="G60" s="444">
        <v>50</v>
      </c>
      <c r="H60" s="397">
        <v>71.5</v>
      </c>
      <c r="I60" s="398">
        <v>227.5</v>
      </c>
    </row>
    <row r="61" spans="1:9" ht="15">
      <c r="A61" s="394">
        <v>55</v>
      </c>
      <c r="B61" s="395" t="s">
        <v>245</v>
      </c>
      <c r="C61" s="395" t="s">
        <v>238</v>
      </c>
      <c r="D61" s="396">
        <v>1988</v>
      </c>
      <c r="E61" s="396" t="s">
        <v>52</v>
      </c>
      <c r="F61" s="444">
        <v>83</v>
      </c>
      <c r="G61" s="444">
        <v>89</v>
      </c>
      <c r="H61" s="397">
        <v>57.5</v>
      </c>
      <c r="I61" s="398">
        <v>229.5</v>
      </c>
    </row>
    <row r="62" spans="1:9" ht="15">
      <c r="A62" s="394">
        <v>56</v>
      </c>
      <c r="B62" s="395" t="s">
        <v>250</v>
      </c>
      <c r="C62" s="395" t="s">
        <v>251</v>
      </c>
      <c r="D62" s="396">
        <v>1991</v>
      </c>
      <c r="E62" s="396" t="s">
        <v>52</v>
      </c>
      <c r="F62" s="444">
        <v>85</v>
      </c>
      <c r="G62" s="444">
        <v>74</v>
      </c>
      <c r="H62" s="397">
        <v>71.5</v>
      </c>
      <c r="I62" s="398">
        <v>230.5</v>
      </c>
    </row>
    <row r="63" spans="1:9" ht="15">
      <c r="A63" s="394">
        <v>57</v>
      </c>
      <c r="B63" s="395" t="s">
        <v>227</v>
      </c>
      <c r="C63" s="395" t="s">
        <v>195</v>
      </c>
      <c r="D63" s="396">
        <v>1987</v>
      </c>
      <c r="E63" s="396">
        <v>1</v>
      </c>
      <c r="F63" s="444">
        <v>76</v>
      </c>
      <c r="G63" s="444">
        <v>68</v>
      </c>
      <c r="H63" s="397">
        <v>92.5</v>
      </c>
      <c r="I63" s="398">
        <v>236.5</v>
      </c>
    </row>
    <row r="64" spans="1:9" ht="15">
      <c r="A64" s="394">
        <v>58</v>
      </c>
      <c r="B64" s="395" t="s">
        <v>329</v>
      </c>
      <c r="C64" s="395" t="s">
        <v>30</v>
      </c>
      <c r="D64" s="396">
        <v>1986</v>
      </c>
      <c r="E64" s="396" t="s">
        <v>23</v>
      </c>
      <c r="F64" s="444">
        <v>117</v>
      </c>
      <c r="G64" s="444">
        <v>28</v>
      </c>
      <c r="H64" s="397">
        <v>95</v>
      </c>
      <c r="I64" s="398">
        <v>240</v>
      </c>
    </row>
    <row r="65" spans="1:9" ht="15">
      <c r="A65" s="394">
        <v>59</v>
      </c>
      <c r="B65" s="395" t="s">
        <v>140</v>
      </c>
      <c r="C65" s="395" t="s">
        <v>30</v>
      </c>
      <c r="D65" s="396">
        <v>1995</v>
      </c>
      <c r="E65" s="396" t="s">
        <v>52</v>
      </c>
      <c r="F65" s="444">
        <v>40</v>
      </c>
      <c r="G65" s="444">
        <v>97</v>
      </c>
      <c r="H65" s="397">
        <v>103</v>
      </c>
      <c r="I65" s="398">
        <v>240</v>
      </c>
    </row>
    <row r="66" spans="1:9" ht="15">
      <c r="A66" s="394">
        <v>60</v>
      </c>
      <c r="B66" s="395" t="s">
        <v>340</v>
      </c>
      <c r="C66" s="395" t="s">
        <v>198</v>
      </c>
      <c r="D66" s="396">
        <v>1989</v>
      </c>
      <c r="E66" s="396" t="s">
        <v>52</v>
      </c>
      <c r="F66" s="444">
        <v>120</v>
      </c>
      <c r="G66" s="444">
        <v>43</v>
      </c>
      <c r="H66" s="397">
        <v>78.5</v>
      </c>
      <c r="I66" s="398">
        <v>241.5</v>
      </c>
    </row>
    <row r="67" spans="1:9" ht="15">
      <c r="A67" s="394">
        <v>61</v>
      </c>
      <c r="B67" s="395" t="s">
        <v>319</v>
      </c>
      <c r="C67" s="395" t="s">
        <v>102</v>
      </c>
      <c r="D67" s="396">
        <v>1985</v>
      </c>
      <c r="E67" s="396" t="s">
        <v>52</v>
      </c>
      <c r="F67" s="444">
        <v>112</v>
      </c>
      <c r="G67" s="444">
        <v>66</v>
      </c>
      <c r="H67" s="397">
        <v>66.5</v>
      </c>
      <c r="I67" s="398">
        <v>244.5</v>
      </c>
    </row>
    <row r="68" spans="1:9" ht="15">
      <c r="A68" s="394">
        <v>62</v>
      </c>
      <c r="B68" s="395" t="s">
        <v>278</v>
      </c>
      <c r="C68" s="395" t="s">
        <v>30</v>
      </c>
      <c r="D68" s="396">
        <v>1989</v>
      </c>
      <c r="E68" s="396" t="s">
        <v>52</v>
      </c>
      <c r="F68" s="444">
        <v>97</v>
      </c>
      <c r="G68" s="444">
        <v>53</v>
      </c>
      <c r="H68" s="397">
        <v>99</v>
      </c>
      <c r="I68" s="398">
        <v>249</v>
      </c>
    </row>
    <row r="69" spans="1:9" ht="15">
      <c r="A69" s="394">
        <v>63</v>
      </c>
      <c r="B69" s="395" t="s">
        <v>256</v>
      </c>
      <c r="C69" s="395" t="s">
        <v>30</v>
      </c>
      <c r="D69" s="396">
        <v>1991</v>
      </c>
      <c r="E69" s="396" t="s">
        <v>52</v>
      </c>
      <c r="F69" s="444">
        <v>88.5</v>
      </c>
      <c r="G69" s="444">
        <v>72</v>
      </c>
      <c r="H69" s="397">
        <v>94</v>
      </c>
      <c r="I69" s="398">
        <v>254.5</v>
      </c>
    </row>
    <row r="70" spans="1:9" ht="15">
      <c r="A70" s="394">
        <v>64</v>
      </c>
      <c r="B70" s="395" t="s">
        <v>275</v>
      </c>
      <c r="C70" s="395" t="s">
        <v>189</v>
      </c>
      <c r="D70" s="396">
        <v>1989</v>
      </c>
      <c r="E70" s="396" t="s">
        <v>52</v>
      </c>
      <c r="F70" s="444">
        <v>96</v>
      </c>
      <c r="G70" s="444">
        <v>63</v>
      </c>
      <c r="H70" s="397">
        <v>107</v>
      </c>
      <c r="I70" s="398">
        <v>266</v>
      </c>
    </row>
    <row r="71" spans="1:9" ht="15">
      <c r="A71" s="394">
        <v>65</v>
      </c>
      <c r="B71" s="395" t="s">
        <v>247</v>
      </c>
      <c r="C71" s="395" t="s">
        <v>248</v>
      </c>
      <c r="D71" s="396">
        <v>1986</v>
      </c>
      <c r="E71" s="396">
        <v>1</v>
      </c>
      <c r="F71" s="444">
        <v>84</v>
      </c>
      <c r="G71" s="444">
        <v>93</v>
      </c>
      <c r="H71" s="397">
        <v>92.5</v>
      </c>
      <c r="I71" s="398">
        <v>269.5</v>
      </c>
    </row>
    <row r="72" spans="1:9" ht="15">
      <c r="A72" s="394">
        <v>66</v>
      </c>
      <c r="B72" s="395" t="s">
        <v>252</v>
      </c>
      <c r="C72" s="395" t="s">
        <v>45</v>
      </c>
      <c r="D72" s="396">
        <v>1994</v>
      </c>
      <c r="E72" s="396" t="s">
        <v>52</v>
      </c>
      <c r="F72" s="444">
        <v>86.5</v>
      </c>
      <c r="G72" s="444">
        <v>94</v>
      </c>
      <c r="H72" s="397">
        <v>95</v>
      </c>
      <c r="I72" s="398">
        <v>275.5</v>
      </c>
    </row>
    <row r="73" spans="1:9" ht="15">
      <c r="A73" s="394">
        <v>67</v>
      </c>
      <c r="B73" s="395" t="s">
        <v>306</v>
      </c>
      <c r="C73" s="395" t="s">
        <v>158</v>
      </c>
      <c r="D73" s="396">
        <v>1991</v>
      </c>
      <c r="E73" s="396">
        <v>1</v>
      </c>
      <c r="F73" s="444">
        <v>108</v>
      </c>
      <c r="G73" s="444">
        <v>98</v>
      </c>
      <c r="H73" s="397">
        <v>81</v>
      </c>
      <c r="I73" s="398">
        <v>287</v>
      </c>
    </row>
    <row r="74" spans="1:9" ht="15">
      <c r="A74" s="394">
        <v>68</v>
      </c>
      <c r="B74" s="395" t="s">
        <v>297</v>
      </c>
      <c r="C74" s="395" t="s">
        <v>238</v>
      </c>
      <c r="D74" s="396">
        <v>1987</v>
      </c>
      <c r="E74" s="396" t="s">
        <v>52</v>
      </c>
      <c r="F74" s="444">
        <v>105</v>
      </c>
      <c r="G74" s="444">
        <v>96</v>
      </c>
      <c r="H74" s="397">
        <v>87</v>
      </c>
      <c r="I74" s="398">
        <v>288</v>
      </c>
    </row>
    <row r="75" spans="1:9" ht="15">
      <c r="A75" s="394">
        <v>69</v>
      </c>
      <c r="B75" s="395" t="s">
        <v>324</v>
      </c>
      <c r="C75" s="395" t="s">
        <v>325</v>
      </c>
      <c r="D75" s="396">
        <v>1991</v>
      </c>
      <c r="E75" s="396">
        <v>1</v>
      </c>
      <c r="F75" s="444">
        <v>114</v>
      </c>
      <c r="G75" s="444">
        <v>102</v>
      </c>
      <c r="H75" s="397">
        <v>74</v>
      </c>
      <c r="I75" s="398">
        <v>290</v>
      </c>
    </row>
    <row r="76" spans="1:9" ht="15">
      <c r="A76" s="394">
        <v>70</v>
      </c>
      <c r="B76" s="395" t="s">
        <v>322</v>
      </c>
      <c r="C76" s="395" t="s">
        <v>195</v>
      </c>
      <c r="D76" s="396">
        <v>1988</v>
      </c>
      <c r="E76" s="396">
        <v>1</v>
      </c>
      <c r="F76" s="444">
        <v>114</v>
      </c>
      <c r="G76" s="444">
        <v>91</v>
      </c>
      <c r="H76" s="397">
        <v>85.5</v>
      </c>
      <c r="I76" s="398">
        <v>290.5</v>
      </c>
    </row>
    <row r="77" spans="1:9" ht="15">
      <c r="A77" s="394">
        <v>71</v>
      </c>
      <c r="B77" s="395" t="s">
        <v>242</v>
      </c>
      <c r="C77" s="395" t="s">
        <v>234</v>
      </c>
      <c r="D77" s="396">
        <v>1992</v>
      </c>
      <c r="E77" s="396">
        <v>1</v>
      </c>
      <c r="F77" s="444">
        <v>82</v>
      </c>
      <c r="G77" s="444">
        <v>104</v>
      </c>
      <c r="H77" s="397">
        <v>106</v>
      </c>
      <c r="I77" s="398">
        <v>292</v>
      </c>
    </row>
    <row r="78" spans="1:9" ht="15">
      <c r="A78" s="394">
        <v>72</v>
      </c>
      <c r="B78" s="395" t="s">
        <v>287</v>
      </c>
      <c r="C78" s="395" t="s">
        <v>234</v>
      </c>
      <c r="D78" s="396">
        <v>1991</v>
      </c>
      <c r="E78" s="396">
        <v>1</v>
      </c>
      <c r="F78" s="444">
        <v>100</v>
      </c>
      <c r="G78" s="444">
        <v>101</v>
      </c>
      <c r="H78" s="397">
        <v>91</v>
      </c>
      <c r="I78" s="398">
        <v>292</v>
      </c>
    </row>
    <row r="79" spans="1:9" ht="15">
      <c r="A79" s="394">
        <v>73</v>
      </c>
      <c r="B79" s="395" t="s">
        <v>332</v>
      </c>
      <c r="C79" s="395" t="s">
        <v>333</v>
      </c>
      <c r="D79" s="396">
        <v>1990</v>
      </c>
      <c r="E79" s="396">
        <v>1</v>
      </c>
      <c r="F79" s="444">
        <v>118</v>
      </c>
      <c r="G79" s="444">
        <v>99</v>
      </c>
      <c r="H79" s="397">
        <v>83.5</v>
      </c>
      <c r="I79" s="398">
        <v>300.5</v>
      </c>
    </row>
    <row r="80" spans="1:9" ht="15">
      <c r="A80" s="394">
        <v>74</v>
      </c>
      <c r="B80" s="395" t="s">
        <v>288</v>
      </c>
      <c r="C80" s="395" t="s">
        <v>158</v>
      </c>
      <c r="D80" s="396">
        <v>1992</v>
      </c>
      <c r="E80" s="396">
        <v>1</v>
      </c>
      <c r="F80" s="444">
        <v>101</v>
      </c>
      <c r="G80" s="444">
        <v>103</v>
      </c>
      <c r="H80" s="397">
        <v>98</v>
      </c>
      <c r="I80" s="398">
        <v>302</v>
      </c>
    </row>
    <row r="81" spans="1:9" ht="15">
      <c r="A81" s="394">
        <v>75</v>
      </c>
      <c r="B81" s="395" t="s">
        <v>327</v>
      </c>
      <c r="C81" s="395" t="s">
        <v>195</v>
      </c>
      <c r="D81" s="396">
        <v>1986</v>
      </c>
      <c r="E81" s="396">
        <v>1</v>
      </c>
      <c r="F81" s="444">
        <v>116</v>
      </c>
      <c r="G81" s="444">
        <v>100</v>
      </c>
      <c r="H81" s="397">
        <v>103</v>
      </c>
      <c r="I81" s="398">
        <v>319</v>
      </c>
    </row>
    <row r="82" spans="1:9" ht="15">
      <c r="A82" s="394">
        <v>76</v>
      </c>
      <c r="B82" s="395" t="s">
        <v>342</v>
      </c>
      <c r="C82" s="395" t="s">
        <v>238</v>
      </c>
      <c r="D82" s="396">
        <v>1981</v>
      </c>
      <c r="E82" s="396">
        <v>1</v>
      </c>
      <c r="F82" s="444">
        <v>121</v>
      </c>
      <c r="G82" s="444">
        <v>106</v>
      </c>
      <c r="H82" s="397">
        <v>103</v>
      </c>
      <c r="I82" s="398">
        <v>330</v>
      </c>
    </row>
    <row r="83" spans="1:9" ht="15.75" thickBot="1">
      <c r="A83" s="394">
        <v>77</v>
      </c>
      <c r="B83" s="402" t="s">
        <v>344</v>
      </c>
      <c r="C83" s="402" t="s">
        <v>22</v>
      </c>
      <c r="D83" s="403">
        <v>1991</v>
      </c>
      <c r="E83" s="403">
        <v>1</v>
      </c>
      <c r="F83" s="445">
        <v>122</v>
      </c>
      <c r="G83" s="445">
        <v>109</v>
      </c>
      <c r="H83" s="404">
        <v>108</v>
      </c>
      <c r="I83" s="405">
        <v>339</v>
      </c>
    </row>
    <row r="85" spans="1:9" ht="15" customHeight="1">
      <c r="A85" s="539" t="s">
        <v>347</v>
      </c>
      <c r="B85" s="539"/>
      <c r="C85" s="539"/>
      <c r="D85" s="539"/>
      <c r="E85" s="539"/>
      <c r="F85" s="539"/>
      <c r="G85" s="539"/>
      <c r="H85" s="406"/>
      <c r="I85" s="406"/>
    </row>
    <row r="86" spans="1:9" ht="15">
      <c r="A86" s="407"/>
      <c r="B86" s="408"/>
      <c r="C86" s="408"/>
      <c r="D86" s="408"/>
      <c r="E86" s="408"/>
      <c r="F86" s="407"/>
      <c r="G86" s="407"/>
      <c r="H86" s="407"/>
      <c r="I86" s="407"/>
    </row>
    <row r="87" spans="1:9" ht="15" customHeight="1">
      <c r="A87" s="539" t="s">
        <v>348</v>
      </c>
      <c r="B87" s="539"/>
      <c r="C87" s="539"/>
      <c r="D87" s="539"/>
      <c r="E87" s="539"/>
      <c r="F87" s="539"/>
      <c r="G87" s="539"/>
      <c r="H87" s="406"/>
      <c r="I87" s="406"/>
    </row>
  </sheetData>
  <sheetProtection selectLockedCells="1" selectUnlockedCells="1"/>
  <mergeCells count="12">
    <mergeCell ref="A1:I1"/>
    <mergeCell ref="A3:I3"/>
    <mergeCell ref="A4:I4"/>
    <mergeCell ref="A5:A6"/>
    <mergeCell ref="B5:B6"/>
    <mergeCell ref="C5:C6"/>
    <mergeCell ref="D5:D6"/>
    <mergeCell ref="E5:E6"/>
    <mergeCell ref="F5:H5"/>
    <mergeCell ref="I5:I6"/>
    <mergeCell ref="A85:G85"/>
    <mergeCell ref="A87:G87"/>
  </mergeCells>
  <printOptions/>
  <pageMargins left="0.14305555555555555" right="0.225" top="0.25972222222222224" bottom="0.7875" header="0.5118055555555555" footer="0.5118055555555555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30">
      <selection activeCell="A42" sqref="A42:IV63"/>
    </sheetView>
  </sheetViews>
  <sheetFormatPr defaultColWidth="8.75390625" defaultRowHeight="12.75"/>
  <cols>
    <col min="1" max="1" width="6.375" style="389" customWidth="1"/>
    <col min="2" max="2" width="23.00390625" style="389" customWidth="1"/>
    <col min="3" max="3" width="15.125" style="389" customWidth="1"/>
    <col min="4" max="4" width="6.25390625" style="389" customWidth="1"/>
    <col min="5" max="5" width="7.625" style="389" customWidth="1"/>
    <col min="6" max="6" width="9.00390625" style="389" customWidth="1"/>
    <col min="7" max="7" width="8.875" style="389" customWidth="1"/>
    <col min="8" max="8" width="10.375" style="389" customWidth="1"/>
    <col min="9" max="9" width="13.875" style="389" customWidth="1"/>
    <col min="10" max="16384" width="8.75390625" style="389" customWidth="1"/>
  </cols>
  <sheetData>
    <row r="1" spans="1:9" ht="15.75" customHeight="1">
      <c r="A1" s="540" t="s">
        <v>0</v>
      </c>
      <c r="B1" s="540"/>
      <c r="C1" s="540"/>
      <c r="D1" s="540"/>
      <c r="E1" s="540"/>
      <c r="F1" s="540"/>
      <c r="G1" s="540"/>
      <c r="H1" s="540"/>
      <c r="I1" s="540"/>
    </row>
    <row r="2" spans="1:9" ht="15">
      <c r="A2" s="390" t="s">
        <v>1</v>
      </c>
      <c r="G2" s="391"/>
      <c r="H2" s="391"/>
      <c r="I2" s="392" t="s">
        <v>2</v>
      </c>
    </row>
    <row r="3" spans="1:9" ht="15" customHeight="1">
      <c r="A3" s="541" t="s">
        <v>936</v>
      </c>
      <c r="B3" s="541"/>
      <c r="C3" s="541"/>
      <c r="D3" s="541"/>
      <c r="E3" s="541"/>
      <c r="F3" s="541"/>
      <c r="G3" s="541"/>
      <c r="H3" s="541"/>
      <c r="I3" s="541"/>
    </row>
    <row r="4" spans="1:9" ht="15">
      <c r="A4" s="542" t="s">
        <v>943</v>
      </c>
      <c r="B4" s="542"/>
      <c r="C4" s="542"/>
      <c r="D4" s="542"/>
      <c r="E4" s="542"/>
      <c r="F4" s="542"/>
      <c r="G4" s="542"/>
      <c r="H4" s="542"/>
      <c r="I4" s="542"/>
    </row>
    <row r="5" spans="1:9" ht="15" customHeight="1">
      <c r="A5" s="546" t="s">
        <v>6</v>
      </c>
      <c r="B5" s="544" t="s">
        <v>7</v>
      </c>
      <c r="C5" s="544" t="s">
        <v>8</v>
      </c>
      <c r="D5" s="544" t="s">
        <v>9</v>
      </c>
      <c r="E5" s="544" t="s">
        <v>10</v>
      </c>
      <c r="F5" s="537" t="s">
        <v>938</v>
      </c>
      <c r="G5" s="537"/>
      <c r="H5" s="537"/>
      <c r="I5" s="545" t="s">
        <v>939</v>
      </c>
    </row>
    <row r="6" spans="1:9" ht="22.5">
      <c r="A6" s="546"/>
      <c r="B6" s="544"/>
      <c r="C6" s="544"/>
      <c r="D6" s="544"/>
      <c r="E6" s="544"/>
      <c r="F6" s="409" t="s">
        <v>940</v>
      </c>
      <c r="G6" s="409" t="s">
        <v>941</v>
      </c>
      <c r="H6" s="409" t="s">
        <v>942</v>
      </c>
      <c r="I6" s="545"/>
    </row>
    <row r="7" spans="1:9" ht="15">
      <c r="A7" s="410">
        <v>1</v>
      </c>
      <c r="B7" s="411" t="s">
        <v>355</v>
      </c>
      <c r="C7" s="411" t="s">
        <v>58</v>
      </c>
      <c r="D7" s="412">
        <v>1989</v>
      </c>
      <c r="E7" s="412" t="s">
        <v>60</v>
      </c>
      <c r="F7" s="397">
        <v>2</v>
      </c>
      <c r="G7" s="397">
        <v>2</v>
      </c>
      <c r="H7" s="412">
        <v>2</v>
      </c>
      <c r="I7" s="397">
        <v>6</v>
      </c>
    </row>
    <row r="8" spans="1:9" ht="15">
      <c r="A8" s="413">
        <v>2</v>
      </c>
      <c r="B8" s="411" t="s">
        <v>360</v>
      </c>
      <c r="C8" s="411" t="s">
        <v>40</v>
      </c>
      <c r="D8" s="412">
        <v>1986</v>
      </c>
      <c r="E8" s="412" t="s">
        <v>60</v>
      </c>
      <c r="F8" s="397">
        <v>4</v>
      </c>
      <c r="G8" s="397">
        <v>12</v>
      </c>
      <c r="H8" s="412">
        <v>5</v>
      </c>
      <c r="I8" s="397">
        <v>21</v>
      </c>
    </row>
    <row r="9" spans="1:9" ht="15">
      <c r="A9" s="413">
        <v>3</v>
      </c>
      <c r="B9" s="411" t="s">
        <v>357</v>
      </c>
      <c r="C9" s="411" t="s">
        <v>22</v>
      </c>
      <c r="D9" s="412">
        <v>1992</v>
      </c>
      <c r="E9" s="412" t="s">
        <v>23</v>
      </c>
      <c r="F9" s="397">
        <v>3</v>
      </c>
      <c r="G9" s="397">
        <v>10</v>
      </c>
      <c r="H9" s="412">
        <v>9</v>
      </c>
      <c r="I9" s="397">
        <v>22</v>
      </c>
    </row>
    <row r="10" spans="1:9" ht="15">
      <c r="A10" s="413">
        <v>4</v>
      </c>
      <c r="B10" s="411" t="s">
        <v>378</v>
      </c>
      <c r="C10" s="411" t="s">
        <v>99</v>
      </c>
      <c r="D10" s="412">
        <v>1978</v>
      </c>
      <c r="E10" s="412" t="s">
        <v>23</v>
      </c>
      <c r="F10" s="397">
        <v>15</v>
      </c>
      <c r="G10" s="397">
        <v>6</v>
      </c>
      <c r="H10" s="412">
        <v>3</v>
      </c>
      <c r="I10" s="397">
        <v>24</v>
      </c>
    </row>
    <row r="11" spans="1:9" ht="15">
      <c r="A11" s="413">
        <v>5</v>
      </c>
      <c r="B11" s="414" t="s">
        <v>363</v>
      </c>
      <c r="C11" s="414" t="s">
        <v>30</v>
      </c>
      <c r="D11" s="415">
        <v>1976</v>
      </c>
      <c r="E11" s="415" t="s">
        <v>41</v>
      </c>
      <c r="F11" s="397">
        <v>6</v>
      </c>
      <c r="G11" s="397">
        <v>19</v>
      </c>
      <c r="H11" s="415">
        <v>7</v>
      </c>
      <c r="I11" s="397">
        <v>32</v>
      </c>
    </row>
    <row r="12" spans="1:9" ht="15">
      <c r="A12" s="413">
        <v>6</v>
      </c>
      <c r="B12" s="411" t="s">
        <v>366</v>
      </c>
      <c r="C12" s="411" t="s">
        <v>66</v>
      </c>
      <c r="D12" s="412">
        <v>1989</v>
      </c>
      <c r="E12" s="412" t="s">
        <v>23</v>
      </c>
      <c r="F12" s="397">
        <v>7</v>
      </c>
      <c r="G12" s="397">
        <v>17</v>
      </c>
      <c r="H12" s="412">
        <v>8</v>
      </c>
      <c r="I12" s="397">
        <v>32</v>
      </c>
    </row>
    <row r="13" spans="1:9" ht="15">
      <c r="A13" s="413">
        <v>7</v>
      </c>
      <c r="B13" s="414" t="s">
        <v>370</v>
      </c>
      <c r="C13" s="414" t="s">
        <v>30</v>
      </c>
      <c r="D13" s="415">
        <v>1990</v>
      </c>
      <c r="E13" s="415" t="s">
        <v>23</v>
      </c>
      <c r="F13" s="397">
        <v>10</v>
      </c>
      <c r="G13" s="397">
        <v>7</v>
      </c>
      <c r="H13" s="415">
        <v>23</v>
      </c>
      <c r="I13" s="397">
        <v>40</v>
      </c>
    </row>
    <row r="14" spans="1:9" ht="15">
      <c r="A14" s="413">
        <v>8</v>
      </c>
      <c r="B14" s="411" t="s">
        <v>394</v>
      </c>
      <c r="C14" s="411" t="s">
        <v>30</v>
      </c>
      <c r="D14" s="412">
        <v>1983</v>
      </c>
      <c r="E14" s="412" t="s">
        <v>60</v>
      </c>
      <c r="F14" s="397">
        <v>28</v>
      </c>
      <c r="G14" s="397">
        <v>13</v>
      </c>
      <c r="H14" s="412">
        <v>13.5</v>
      </c>
      <c r="I14" s="397">
        <v>54.5</v>
      </c>
    </row>
    <row r="15" spans="1:9" ht="15">
      <c r="A15" s="413">
        <v>9</v>
      </c>
      <c r="B15" s="411" t="s">
        <v>382</v>
      </c>
      <c r="C15" s="411" t="s">
        <v>40</v>
      </c>
      <c r="D15" s="412">
        <v>1992</v>
      </c>
      <c r="E15" s="412" t="s">
        <v>52</v>
      </c>
      <c r="F15" s="397">
        <v>18</v>
      </c>
      <c r="G15" s="397">
        <v>18</v>
      </c>
      <c r="H15" s="412">
        <v>27.5</v>
      </c>
      <c r="I15" s="397">
        <v>63.5</v>
      </c>
    </row>
    <row r="16" spans="1:9" ht="15">
      <c r="A16" s="413">
        <v>10</v>
      </c>
      <c r="B16" s="411" t="s">
        <v>376</v>
      </c>
      <c r="C16" s="411" t="s">
        <v>30</v>
      </c>
      <c r="D16" s="412">
        <v>1994</v>
      </c>
      <c r="E16" s="412" t="s">
        <v>52</v>
      </c>
      <c r="F16" s="397">
        <v>14</v>
      </c>
      <c r="G16" s="397">
        <v>30</v>
      </c>
      <c r="H16" s="412">
        <v>31.5</v>
      </c>
      <c r="I16" s="397">
        <v>75.5</v>
      </c>
    </row>
    <row r="17" spans="1:9" ht="15">
      <c r="A17" s="413">
        <v>11</v>
      </c>
      <c r="B17" s="411" t="s">
        <v>423</v>
      </c>
      <c r="C17" s="411" t="s">
        <v>66</v>
      </c>
      <c r="D17" s="412">
        <v>1990</v>
      </c>
      <c r="E17" s="412" t="s">
        <v>23</v>
      </c>
      <c r="F17" s="397">
        <v>54</v>
      </c>
      <c r="G17" s="397">
        <v>11</v>
      </c>
      <c r="H17" s="412">
        <v>12</v>
      </c>
      <c r="I17" s="397">
        <v>77</v>
      </c>
    </row>
    <row r="18" spans="1:9" ht="15">
      <c r="A18" s="413">
        <v>12</v>
      </c>
      <c r="B18" s="411" t="s">
        <v>371</v>
      </c>
      <c r="C18" s="411" t="s">
        <v>40</v>
      </c>
      <c r="D18" s="412">
        <v>1988</v>
      </c>
      <c r="E18" s="412" t="s">
        <v>52</v>
      </c>
      <c r="F18" s="397">
        <v>11</v>
      </c>
      <c r="G18" s="397">
        <v>29</v>
      </c>
      <c r="H18" s="412">
        <v>41.5</v>
      </c>
      <c r="I18" s="397">
        <v>81.5</v>
      </c>
    </row>
    <row r="19" spans="1:9" ht="15">
      <c r="A19" s="413">
        <v>13</v>
      </c>
      <c r="B19" s="411" t="s">
        <v>374</v>
      </c>
      <c r="C19" s="411" t="s">
        <v>58</v>
      </c>
      <c r="D19" s="412">
        <v>1989</v>
      </c>
      <c r="E19" s="412" t="s">
        <v>52</v>
      </c>
      <c r="F19" s="397">
        <v>13</v>
      </c>
      <c r="G19" s="397">
        <v>33</v>
      </c>
      <c r="H19" s="412">
        <v>35.5</v>
      </c>
      <c r="I19" s="397">
        <v>81.5</v>
      </c>
    </row>
    <row r="20" spans="1:9" ht="15">
      <c r="A20" s="413">
        <v>14</v>
      </c>
      <c r="B20" s="411" t="s">
        <v>401</v>
      </c>
      <c r="C20" s="411" t="s">
        <v>45</v>
      </c>
      <c r="D20" s="412">
        <v>1994</v>
      </c>
      <c r="E20" s="412" t="s">
        <v>52</v>
      </c>
      <c r="F20" s="397">
        <v>35</v>
      </c>
      <c r="G20" s="397">
        <v>23.5</v>
      </c>
      <c r="H20" s="412">
        <v>25.5</v>
      </c>
      <c r="I20" s="397">
        <v>84</v>
      </c>
    </row>
    <row r="21" spans="1:9" ht="15">
      <c r="A21" s="413">
        <v>15</v>
      </c>
      <c r="B21" s="411" t="s">
        <v>397</v>
      </c>
      <c r="C21" s="411" t="s">
        <v>58</v>
      </c>
      <c r="D21" s="412">
        <v>1991</v>
      </c>
      <c r="E21" s="412" t="s">
        <v>23</v>
      </c>
      <c r="F21" s="397">
        <v>31</v>
      </c>
      <c r="G21" s="397">
        <v>35</v>
      </c>
      <c r="H21" s="412">
        <v>29.5</v>
      </c>
      <c r="I21" s="397">
        <v>95.5</v>
      </c>
    </row>
    <row r="22" spans="1:9" ht="15">
      <c r="A22" s="413">
        <v>16</v>
      </c>
      <c r="B22" s="411" t="s">
        <v>411</v>
      </c>
      <c r="C22" s="411" t="s">
        <v>30</v>
      </c>
      <c r="D22" s="412">
        <v>1993</v>
      </c>
      <c r="E22" s="412" t="s">
        <v>52</v>
      </c>
      <c r="F22" s="397">
        <v>43</v>
      </c>
      <c r="G22" s="397">
        <v>14</v>
      </c>
      <c r="H22" s="412">
        <v>40</v>
      </c>
      <c r="I22" s="397">
        <v>97</v>
      </c>
    </row>
    <row r="23" spans="1:9" ht="15">
      <c r="A23" s="413">
        <v>17</v>
      </c>
      <c r="B23" s="411" t="s">
        <v>400</v>
      </c>
      <c r="C23" s="411" t="s">
        <v>40</v>
      </c>
      <c r="D23" s="412">
        <v>1989</v>
      </c>
      <c r="E23" s="412" t="s">
        <v>23</v>
      </c>
      <c r="F23" s="397">
        <v>34</v>
      </c>
      <c r="G23" s="397">
        <v>22</v>
      </c>
      <c r="H23" s="412">
        <v>43.5</v>
      </c>
      <c r="I23" s="397">
        <v>99.5</v>
      </c>
    </row>
    <row r="24" spans="1:9" ht="15">
      <c r="A24" s="413">
        <v>18</v>
      </c>
      <c r="B24" s="411" t="s">
        <v>396</v>
      </c>
      <c r="C24" s="411" t="s">
        <v>30</v>
      </c>
      <c r="D24" s="412">
        <v>1982</v>
      </c>
      <c r="E24" s="412" t="s">
        <v>52</v>
      </c>
      <c r="F24" s="397">
        <v>30</v>
      </c>
      <c r="G24" s="397">
        <v>42</v>
      </c>
      <c r="H24" s="412">
        <v>27.5</v>
      </c>
      <c r="I24" s="397">
        <v>99.5</v>
      </c>
    </row>
    <row r="25" spans="1:9" ht="15">
      <c r="A25" s="413">
        <v>19</v>
      </c>
      <c r="B25" s="411" t="s">
        <v>403</v>
      </c>
      <c r="C25" s="411" t="s">
        <v>58</v>
      </c>
      <c r="D25" s="412">
        <v>1995</v>
      </c>
      <c r="E25" s="412" t="s">
        <v>52</v>
      </c>
      <c r="F25" s="397">
        <v>37</v>
      </c>
      <c r="G25" s="397">
        <v>46</v>
      </c>
      <c r="H25" s="412">
        <v>17.5</v>
      </c>
      <c r="I25" s="397">
        <v>100.5</v>
      </c>
    </row>
    <row r="26" spans="1:9" ht="15">
      <c r="A26" s="413">
        <v>20</v>
      </c>
      <c r="B26" s="411" t="s">
        <v>414</v>
      </c>
      <c r="C26" s="411" t="s">
        <v>30</v>
      </c>
      <c r="D26" s="412">
        <v>1990</v>
      </c>
      <c r="E26" s="412" t="s">
        <v>52</v>
      </c>
      <c r="F26" s="397">
        <v>44.5</v>
      </c>
      <c r="G26" s="397">
        <v>28</v>
      </c>
      <c r="H26" s="412">
        <v>31.5</v>
      </c>
      <c r="I26" s="397">
        <v>104</v>
      </c>
    </row>
    <row r="27" spans="1:9" ht="15">
      <c r="A27" s="413">
        <v>21</v>
      </c>
      <c r="B27" s="411" t="s">
        <v>391</v>
      </c>
      <c r="C27" s="411" t="s">
        <v>35</v>
      </c>
      <c r="D27" s="412">
        <v>1995</v>
      </c>
      <c r="E27" s="412" t="s">
        <v>52</v>
      </c>
      <c r="F27" s="397">
        <v>25</v>
      </c>
      <c r="G27" s="397">
        <v>51</v>
      </c>
      <c r="H27" s="412">
        <v>29.5</v>
      </c>
      <c r="I27" s="397">
        <v>105.5</v>
      </c>
    </row>
    <row r="28" spans="1:9" ht="15">
      <c r="A28" s="413">
        <v>22</v>
      </c>
      <c r="B28" s="411" t="s">
        <v>402</v>
      </c>
      <c r="C28" s="411" t="s">
        <v>333</v>
      </c>
      <c r="D28" s="412">
        <v>1983</v>
      </c>
      <c r="E28" s="412">
        <v>1</v>
      </c>
      <c r="F28" s="397">
        <v>36</v>
      </c>
      <c r="G28" s="397">
        <v>49</v>
      </c>
      <c r="H28" s="412">
        <v>24</v>
      </c>
      <c r="I28" s="397">
        <v>109</v>
      </c>
    </row>
    <row r="29" spans="1:9" ht="15">
      <c r="A29" s="413">
        <v>23</v>
      </c>
      <c r="B29" s="411" t="s">
        <v>406</v>
      </c>
      <c r="C29" s="411" t="s">
        <v>333</v>
      </c>
      <c r="D29" s="412">
        <v>1978</v>
      </c>
      <c r="E29" s="412">
        <v>1</v>
      </c>
      <c r="F29" s="397">
        <v>40</v>
      </c>
      <c r="G29" s="397">
        <v>56</v>
      </c>
      <c r="H29" s="412">
        <v>20</v>
      </c>
      <c r="I29" s="397">
        <v>116</v>
      </c>
    </row>
    <row r="30" spans="1:9" ht="15">
      <c r="A30" s="413">
        <v>24</v>
      </c>
      <c r="B30" s="411" t="s">
        <v>437</v>
      </c>
      <c r="C30" s="411" t="s">
        <v>66</v>
      </c>
      <c r="D30" s="412">
        <v>1981</v>
      </c>
      <c r="E30" s="412" t="s">
        <v>52</v>
      </c>
      <c r="F30" s="397">
        <v>65.5</v>
      </c>
      <c r="G30" s="397">
        <v>41</v>
      </c>
      <c r="H30" s="412">
        <v>16</v>
      </c>
      <c r="I30" s="397">
        <v>122.5</v>
      </c>
    </row>
    <row r="31" spans="1:9" ht="15">
      <c r="A31" s="413">
        <v>25</v>
      </c>
      <c r="B31" s="411" t="s">
        <v>419</v>
      </c>
      <c r="C31" s="411" t="s">
        <v>35</v>
      </c>
      <c r="D31" s="412">
        <v>1992</v>
      </c>
      <c r="E31" s="412" t="s">
        <v>23</v>
      </c>
      <c r="F31" s="397">
        <v>50</v>
      </c>
      <c r="G31" s="397">
        <v>54</v>
      </c>
      <c r="H31" s="412">
        <v>33.5</v>
      </c>
      <c r="I31" s="397">
        <v>137.5</v>
      </c>
    </row>
    <row r="32" spans="1:9" ht="15">
      <c r="A32" s="413">
        <v>26</v>
      </c>
      <c r="B32" s="411" t="s">
        <v>431</v>
      </c>
      <c r="C32" s="411" t="s">
        <v>158</v>
      </c>
      <c r="D32" s="412">
        <v>1993</v>
      </c>
      <c r="E32" s="412" t="s">
        <v>52</v>
      </c>
      <c r="F32" s="397">
        <v>62</v>
      </c>
      <c r="G32" s="397">
        <v>52</v>
      </c>
      <c r="H32" s="412">
        <v>37</v>
      </c>
      <c r="I32" s="397">
        <v>151</v>
      </c>
    </row>
    <row r="33" spans="1:9" ht="15">
      <c r="A33" s="413">
        <v>27</v>
      </c>
      <c r="B33" s="411" t="s">
        <v>434</v>
      </c>
      <c r="C33" s="411" t="s">
        <v>40</v>
      </c>
      <c r="D33" s="412">
        <v>1988</v>
      </c>
      <c r="E33" s="412" t="s">
        <v>52</v>
      </c>
      <c r="F33" s="397">
        <v>64</v>
      </c>
      <c r="G33" s="397">
        <v>34</v>
      </c>
      <c r="H33" s="412">
        <v>56.5</v>
      </c>
      <c r="I33" s="397">
        <v>154.5</v>
      </c>
    </row>
    <row r="34" spans="1:9" ht="15">
      <c r="A34" s="413">
        <v>28</v>
      </c>
      <c r="B34" s="411" t="s">
        <v>429</v>
      </c>
      <c r="C34" s="411" t="s">
        <v>251</v>
      </c>
      <c r="D34" s="412">
        <v>1994</v>
      </c>
      <c r="E34" s="412" t="s">
        <v>52</v>
      </c>
      <c r="F34" s="397">
        <v>60</v>
      </c>
      <c r="G34" s="397">
        <v>50</v>
      </c>
      <c r="H34" s="412">
        <v>45</v>
      </c>
      <c r="I34" s="397">
        <v>155</v>
      </c>
    </row>
    <row r="35" spans="1:9" ht="15">
      <c r="A35" s="413">
        <v>29</v>
      </c>
      <c r="B35" s="411" t="s">
        <v>435</v>
      </c>
      <c r="C35" s="411" t="s">
        <v>198</v>
      </c>
      <c r="D35" s="412">
        <v>1987</v>
      </c>
      <c r="E35" s="412" t="s">
        <v>52</v>
      </c>
      <c r="F35" s="397">
        <v>65.5</v>
      </c>
      <c r="G35" s="397">
        <v>44</v>
      </c>
      <c r="H35" s="412">
        <v>46.5</v>
      </c>
      <c r="I35" s="397">
        <v>156</v>
      </c>
    </row>
    <row r="36" spans="1:9" ht="15">
      <c r="A36" s="413">
        <v>30</v>
      </c>
      <c r="B36" s="411" t="s">
        <v>425</v>
      </c>
      <c r="C36" s="411" t="s">
        <v>333</v>
      </c>
      <c r="D36" s="412">
        <v>1987</v>
      </c>
      <c r="E36" s="412">
        <v>1</v>
      </c>
      <c r="F36" s="397">
        <v>55.5</v>
      </c>
      <c r="G36" s="397">
        <v>57</v>
      </c>
      <c r="H36" s="412">
        <v>43.5</v>
      </c>
      <c r="I36" s="397">
        <v>156</v>
      </c>
    </row>
    <row r="37" spans="1:9" ht="15">
      <c r="A37" s="413">
        <v>31</v>
      </c>
      <c r="B37" s="411" t="s">
        <v>430</v>
      </c>
      <c r="C37" s="411" t="s">
        <v>66</v>
      </c>
      <c r="D37" s="412">
        <v>1989</v>
      </c>
      <c r="E37" s="412" t="s">
        <v>52</v>
      </c>
      <c r="F37" s="397">
        <v>61</v>
      </c>
      <c r="G37" s="397">
        <v>43</v>
      </c>
      <c r="H37" s="412">
        <v>56.5</v>
      </c>
      <c r="I37" s="397">
        <v>160.5</v>
      </c>
    </row>
    <row r="38" spans="1:9" ht="15">
      <c r="A38" s="413">
        <v>32</v>
      </c>
      <c r="B38" s="411" t="s">
        <v>433</v>
      </c>
      <c r="C38" s="411" t="s">
        <v>30</v>
      </c>
      <c r="D38" s="412">
        <v>1992</v>
      </c>
      <c r="E38" s="412" t="s">
        <v>52</v>
      </c>
      <c r="F38" s="397">
        <v>63</v>
      </c>
      <c r="G38" s="397">
        <v>47</v>
      </c>
      <c r="H38" s="412">
        <v>53.5</v>
      </c>
      <c r="I38" s="397">
        <v>163.5</v>
      </c>
    </row>
    <row r="39" spans="1:9" ht="15">
      <c r="A39" s="413">
        <v>33</v>
      </c>
      <c r="B39" s="411" t="s">
        <v>438</v>
      </c>
      <c r="C39" s="411" t="s">
        <v>30</v>
      </c>
      <c r="D39" s="412">
        <v>1991</v>
      </c>
      <c r="E39" s="412" t="s">
        <v>52</v>
      </c>
      <c r="F39" s="397">
        <v>67</v>
      </c>
      <c r="G39" s="397">
        <v>45</v>
      </c>
      <c r="H39" s="412">
        <v>53.5</v>
      </c>
      <c r="I39" s="397">
        <v>165.5</v>
      </c>
    </row>
    <row r="40" spans="1:9" ht="15">
      <c r="A40" s="413">
        <v>34</v>
      </c>
      <c r="B40" s="411" t="s">
        <v>440</v>
      </c>
      <c r="C40" s="411" t="s">
        <v>45</v>
      </c>
      <c r="D40" s="412">
        <v>1990</v>
      </c>
      <c r="E40" s="412" t="s">
        <v>52</v>
      </c>
      <c r="F40" s="397">
        <v>68</v>
      </c>
      <c r="G40" s="397">
        <v>53</v>
      </c>
      <c r="H40" s="412">
        <v>53.5</v>
      </c>
      <c r="I40" s="397">
        <v>174.5</v>
      </c>
    </row>
    <row r="41" spans="1:9" ht="15">
      <c r="A41" s="413">
        <v>35</v>
      </c>
      <c r="B41" s="411" t="s">
        <v>442</v>
      </c>
      <c r="C41" s="411" t="s">
        <v>158</v>
      </c>
      <c r="D41" s="412">
        <v>1992</v>
      </c>
      <c r="E41" s="412" t="s">
        <v>52</v>
      </c>
      <c r="F41" s="397">
        <v>70</v>
      </c>
      <c r="G41" s="397">
        <v>58</v>
      </c>
      <c r="H41" s="412">
        <v>49.5</v>
      </c>
      <c r="I41" s="397">
        <v>177.5</v>
      </c>
    </row>
    <row r="43" spans="1:9" ht="15" customHeight="1">
      <c r="A43" s="539" t="s">
        <v>347</v>
      </c>
      <c r="B43" s="539"/>
      <c r="C43" s="539"/>
      <c r="D43" s="539"/>
      <c r="E43" s="539"/>
      <c r="F43" s="539"/>
      <c r="G43" s="539"/>
      <c r="H43" s="406"/>
      <c r="I43" s="406"/>
    </row>
    <row r="44" spans="1:9" ht="15">
      <c r="A44" s="407"/>
      <c r="B44" s="408"/>
      <c r="C44" s="408"/>
      <c r="D44" s="408"/>
      <c r="E44" s="408"/>
      <c r="F44" s="407"/>
      <c r="G44" s="407"/>
      <c r="H44" s="407"/>
      <c r="I44" s="407"/>
    </row>
    <row r="45" spans="1:9" ht="15" customHeight="1">
      <c r="A45" s="539" t="s">
        <v>348</v>
      </c>
      <c r="B45" s="539"/>
      <c r="C45" s="539"/>
      <c r="D45" s="539"/>
      <c r="E45" s="539"/>
      <c r="F45" s="539"/>
      <c r="G45" s="539"/>
      <c r="H45" s="406"/>
      <c r="I45" s="406"/>
    </row>
  </sheetData>
  <sheetProtection selectLockedCells="1" selectUnlockedCells="1"/>
  <mergeCells count="12">
    <mergeCell ref="A1:I1"/>
    <mergeCell ref="A3:I3"/>
    <mergeCell ref="A4:I4"/>
    <mergeCell ref="A5:A6"/>
    <mergeCell ref="B5:B6"/>
    <mergeCell ref="C5:C6"/>
    <mergeCell ref="D5:D6"/>
    <mergeCell ref="E5:E6"/>
    <mergeCell ref="F5:H5"/>
    <mergeCell ref="I5:I6"/>
    <mergeCell ref="A43:G43"/>
    <mergeCell ref="A45:G45"/>
  </mergeCells>
  <printOptions/>
  <pageMargins left="0.14305555555555555" right="0.225" top="0.25972222222222224" bottom="0.78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2"/>
  <sheetViews>
    <sheetView zoomScalePageLayoutView="0" workbookViewId="0" topLeftCell="A55">
      <selection activeCell="M66" sqref="M66"/>
    </sheetView>
  </sheetViews>
  <sheetFormatPr defaultColWidth="8.75390625" defaultRowHeight="12.75"/>
  <cols>
    <col min="1" max="1" width="1.00390625" style="389" customWidth="1"/>
    <col min="2" max="2" width="6.25390625" style="389" customWidth="1"/>
    <col min="3" max="3" width="16.25390625" style="389" customWidth="1"/>
    <col min="4" max="5" width="7.625" style="389" customWidth="1"/>
    <col min="6" max="6" width="7.125" style="389" customWidth="1"/>
    <col min="7" max="7" width="2.375" style="389" customWidth="1"/>
    <col min="8" max="8" width="6.875" style="389" customWidth="1"/>
    <col min="9" max="9" width="16.125" style="389" customWidth="1"/>
    <col min="10" max="10" width="8.75390625" style="389" customWidth="1"/>
    <col min="11" max="11" width="7.75390625" style="389" customWidth="1"/>
    <col min="12" max="12" width="7.375" style="389" customWidth="1"/>
    <col min="13" max="16384" width="8.75390625" style="389" customWidth="1"/>
  </cols>
  <sheetData>
    <row r="1" spans="1:13" ht="15.75" customHeight="1">
      <c r="A1" s="540" t="s">
        <v>0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0"/>
    </row>
    <row r="2" spans="1:13" ht="15">
      <c r="A2" s="390" t="s">
        <v>1</v>
      </c>
      <c r="E2" s="391"/>
      <c r="F2" s="391"/>
      <c r="M2" s="392" t="s">
        <v>2</v>
      </c>
    </row>
    <row r="3" spans="1:13" ht="15" customHeight="1">
      <c r="A3" s="541" t="s">
        <v>936</v>
      </c>
      <c r="B3" s="541"/>
      <c r="C3" s="541"/>
      <c r="D3" s="541"/>
      <c r="E3" s="541"/>
      <c r="F3" s="541"/>
      <c r="G3" s="541"/>
      <c r="H3" s="541"/>
      <c r="I3" s="541"/>
      <c r="J3" s="541"/>
      <c r="K3" s="541"/>
      <c r="L3" s="541"/>
      <c r="M3" s="541"/>
    </row>
    <row r="4" spans="2:12" ht="15">
      <c r="B4" s="552" t="s">
        <v>944</v>
      </c>
      <c r="C4" s="552"/>
      <c r="D4" s="552"/>
      <c r="E4" s="552"/>
      <c r="F4" s="552"/>
      <c r="G4" s="416"/>
      <c r="H4" s="552" t="s">
        <v>945</v>
      </c>
      <c r="I4" s="552"/>
      <c r="J4" s="552"/>
      <c r="K4" s="552"/>
      <c r="L4" s="552"/>
    </row>
    <row r="5" spans="1:12" ht="15" customHeight="1">
      <c r="A5" s="417"/>
      <c r="B5" s="550" t="s">
        <v>6</v>
      </c>
      <c r="C5" s="551" t="s">
        <v>8</v>
      </c>
      <c r="D5" s="551" t="s">
        <v>946</v>
      </c>
      <c r="E5" s="551" t="s">
        <v>947</v>
      </c>
      <c r="F5" s="548" t="s">
        <v>460</v>
      </c>
      <c r="G5" s="418"/>
      <c r="H5" s="550" t="s">
        <v>6</v>
      </c>
      <c r="I5" s="551" t="s">
        <v>8</v>
      </c>
      <c r="J5" s="551" t="s">
        <v>946</v>
      </c>
      <c r="K5" s="551" t="s">
        <v>947</v>
      </c>
      <c r="L5" s="548" t="s">
        <v>460</v>
      </c>
    </row>
    <row r="6" spans="2:12" ht="15">
      <c r="B6" s="550"/>
      <c r="C6" s="551"/>
      <c r="D6" s="551"/>
      <c r="E6" s="551"/>
      <c r="F6" s="548"/>
      <c r="G6" s="418"/>
      <c r="H6" s="550"/>
      <c r="I6" s="551"/>
      <c r="J6" s="551"/>
      <c r="K6" s="551"/>
      <c r="L6" s="548"/>
    </row>
    <row r="7" spans="2:12" ht="15">
      <c r="B7" s="419">
        <v>1</v>
      </c>
      <c r="C7" s="420" t="s">
        <v>58</v>
      </c>
      <c r="D7" s="421">
        <v>153.5</v>
      </c>
      <c r="E7" s="421">
        <v>215.5</v>
      </c>
      <c r="F7" s="422">
        <f aca="true" t="shared" si="0" ref="F7:F23">SUM(D7:E7)</f>
        <v>369</v>
      </c>
      <c r="G7" s="418"/>
      <c r="H7" s="419">
        <v>1</v>
      </c>
      <c r="I7" s="420" t="s">
        <v>30</v>
      </c>
      <c r="J7" s="421">
        <v>209</v>
      </c>
      <c r="K7" s="421">
        <v>156</v>
      </c>
      <c r="L7" s="422">
        <f aca="true" t="shared" si="1" ref="L7:L18">SUM(J7:K7)</f>
        <v>365</v>
      </c>
    </row>
    <row r="8" spans="2:12" ht="15">
      <c r="B8" s="419">
        <v>2</v>
      </c>
      <c r="C8" s="420" t="s">
        <v>40</v>
      </c>
      <c r="D8" s="421">
        <v>110.5</v>
      </c>
      <c r="E8" s="423">
        <v>158</v>
      </c>
      <c r="F8" s="422">
        <f t="shared" si="0"/>
        <v>268.5</v>
      </c>
      <c r="G8" s="418"/>
      <c r="H8" s="419">
        <v>2</v>
      </c>
      <c r="I8" s="420" t="s">
        <v>58</v>
      </c>
      <c r="J8" s="421">
        <v>111</v>
      </c>
      <c r="K8" s="421">
        <v>146.5</v>
      </c>
      <c r="L8" s="422">
        <f t="shared" si="1"/>
        <v>257.5</v>
      </c>
    </row>
    <row r="9" spans="2:12" ht="15">
      <c r="B9" s="419">
        <v>3</v>
      </c>
      <c r="C9" s="420" t="s">
        <v>66</v>
      </c>
      <c r="D9" s="421">
        <v>188</v>
      </c>
      <c r="E9" s="421">
        <v>65</v>
      </c>
      <c r="F9" s="422">
        <f t="shared" si="0"/>
        <v>253</v>
      </c>
      <c r="G9" s="418"/>
      <c r="H9" s="419">
        <v>3</v>
      </c>
      <c r="I9" s="420" t="s">
        <v>40</v>
      </c>
      <c r="J9" s="421">
        <v>130</v>
      </c>
      <c r="K9" s="421">
        <v>113</v>
      </c>
      <c r="L9" s="422">
        <f t="shared" si="1"/>
        <v>243</v>
      </c>
    </row>
    <row r="10" spans="2:12" ht="15">
      <c r="B10" s="419">
        <v>4</v>
      </c>
      <c r="C10" s="420" t="s">
        <v>30</v>
      </c>
      <c r="D10" s="421">
        <v>116</v>
      </c>
      <c r="E10" s="421">
        <v>81.5</v>
      </c>
      <c r="F10" s="422">
        <f t="shared" si="0"/>
        <v>197.5</v>
      </c>
      <c r="G10" s="418"/>
      <c r="H10" s="419">
        <v>4</v>
      </c>
      <c r="I10" s="420" t="s">
        <v>45</v>
      </c>
      <c r="J10" s="421">
        <v>120</v>
      </c>
      <c r="K10" s="421">
        <v>51</v>
      </c>
      <c r="L10" s="422">
        <f t="shared" si="1"/>
        <v>171</v>
      </c>
    </row>
    <row r="11" spans="2:12" ht="15">
      <c r="B11" s="419">
        <v>5</v>
      </c>
      <c r="C11" s="420" t="s">
        <v>45</v>
      </c>
      <c r="D11" s="421">
        <v>5.5</v>
      </c>
      <c r="E11" s="421">
        <v>80</v>
      </c>
      <c r="F11" s="422">
        <f t="shared" si="0"/>
        <v>85.5</v>
      </c>
      <c r="G11" s="418"/>
      <c r="H11" s="419">
        <v>5</v>
      </c>
      <c r="I11" s="420" t="s">
        <v>35</v>
      </c>
      <c r="J11" s="421">
        <v>6</v>
      </c>
      <c r="K11" s="421">
        <v>163.5</v>
      </c>
      <c r="L11" s="422">
        <f t="shared" si="1"/>
        <v>169.5</v>
      </c>
    </row>
    <row r="12" spans="2:12" ht="15">
      <c r="B12" s="419">
        <v>6</v>
      </c>
      <c r="C12" s="424" t="s">
        <v>87</v>
      </c>
      <c r="D12" s="421"/>
      <c r="E12" s="421">
        <v>83</v>
      </c>
      <c r="F12" s="422">
        <f t="shared" si="0"/>
        <v>83</v>
      </c>
      <c r="G12" s="418"/>
      <c r="H12" s="419">
        <v>6</v>
      </c>
      <c r="I12" s="420" t="s">
        <v>22</v>
      </c>
      <c r="J12" s="421">
        <v>65</v>
      </c>
      <c r="K12" s="421">
        <v>100</v>
      </c>
      <c r="L12" s="422">
        <f t="shared" si="1"/>
        <v>165</v>
      </c>
    </row>
    <row r="13" spans="2:12" ht="15">
      <c r="B13" s="419">
        <v>7</v>
      </c>
      <c r="C13" s="420" t="s">
        <v>99</v>
      </c>
      <c r="D13" s="421">
        <v>65</v>
      </c>
      <c r="E13" s="421"/>
      <c r="F13" s="422">
        <f t="shared" si="0"/>
        <v>65</v>
      </c>
      <c r="G13" s="418"/>
      <c r="H13" s="419">
        <v>7</v>
      </c>
      <c r="I13" s="420" t="s">
        <v>66</v>
      </c>
      <c r="J13" s="421">
        <v>50</v>
      </c>
      <c r="K13" s="421">
        <v>32</v>
      </c>
      <c r="L13" s="422">
        <f t="shared" si="1"/>
        <v>82</v>
      </c>
    </row>
    <row r="14" spans="2:12" ht="15">
      <c r="B14" s="419">
        <v>8</v>
      </c>
      <c r="C14" s="420" t="s">
        <v>35</v>
      </c>
      <c r="D14" s="421">
        <v>1.5</v>
      </c>
      <c r="E14" s="421">
        <v>52</v>
      </c>
      <c r="F14" s="422">
        <f t="shared" si="0"/>
        <v>53.5</v>
      </c>
      <c r="G14" s="418"/>
      <c r="H14" s="419">
        <v>8</v>
      </c>
      <c r="I14" s="420" t="s">
        <v>107</v>
      </c>
      <c r="J14" s="421">
        <v>54</v>
      </c>
      <c r="K14" s="421">
        <v>5</v>
      </c>
      <c r="L14" s="422">
        <f t="shared" si="1"/>
        <v>59</v>
      </c>
    </row>
    <row r="15" spans="2:12" ht="15">
      <c r="B15" s="419">
        <v>9</v>
      </c>
      <c r="C15" s="420" t="s">
        <v>238</v>
      </c>
      <c r="D15" s="421">
        <v>47</v>
      </c>
      <c r="E15" s="421"/>
      <c r="F15" s="422">
        <f t="shared" si="0"/>
        <v>47</v>
      </c>
      <c r="G15" s="418"/>
      <c r="H15" s="419">
        <v>9</v>
      </c>
      <c r="I15" s="420" t="s">
        <v>158</v>
      </c>
      <c r="J15" s="421">
        <v>41</v>
      </c>
      <c r="K15" s="421">
        <v>0</v>
      </c>
      <c r="L15" s="422">
        <f t="shared" si="1"/>
        <v>41</v>
      </c>
    </row>
    <row r="16" spans="2:12" ht="15">
      <c r="B16" s="419">
        <v>10</v>
      </c>
      <c r="C16" s="420" t="s">
        <v>22</v>
      </c>
      <c r="D16" s="421">
        <v>37</v>
      </c>
      <c r="E16" s="421">
        <v>9</v>
      </c>
      <c r="F16" s="422">
        <f t="shared" si="0"/>
        <v>46</v>
      </c>
      <c r="G16" s="418"/>
      <c r="H16" s="419">
        <v>10</v>
      </c>
      <c r="I16" s="424" t="s">
        <v>55</v>
      </c>
      <c r="J16" s="421">
        <v>0</v>
      </c>
      <c r="K16" s="421">
        <v>35.5</v>
      </c>
      <c r="L16" s="422">
        <f t="shared" si="1"/>
        <v>35.5</v>
      </c>
    </row>
    <row r="17" spans="2:12" ht="15">
      <c r="B17" s="419">
        <v>11</v>
      </c>
      <c r="C17" s="420" t="s">
        <v>178</v>
      </c>
      <c r="D17" s="421">
        <v>25</v>
      </c>
      <c r="E17" s="421">
        <v>5</v>
      </c>
      <c r="F17" s="422">
        <f t="shared" si="0"/>
        <v>30</v>
      </c>
      <c r="G17" s="418"/>
      <c r="H17" s="419">
        <v>11</v>
      </c>
      <c r="I17" s="420" t="s">
        <v>99</v>
      </c>
      <c r="J17" s="421">
        <v>22</v>
      </c>
      <c r="K17" s="421">
        <v>6</v>
      </c>
      <c r="L17" s="422">
        <f t="shared" si="1"/>
        <v>28</v>
      </c>
    </row>
    <row r="18" spans="2:12" ht="15">
      <c r="B18" s="419">
        <v>12</v>
      </c>
      <c r="C18" s="420" t="s">
        <v>158</v>
      </c>
      <c r="D18" s="421">
        <v>26.5</v>
      </c>
      <c r="E18" s="421"/>
      <c r="F18" s="422">
        <f t="shared" si="0"/>
        <v>26.5</v>
      </c>
      <c r="G18" s="418"/>
      <c r="H18" s="419">
        <v>12</v>
      </c>
      <c r="I18" s="424" t="s">
        <v>87</v>
      </c>
      <c r="J18" s="421">
        <v>10</v>
      </c>
      <c r="K18" s="421">
        <v>12</v>
      </c>
      <c r="L18" s="422">
        <f t="shared" si="1"/>
        <v>22</v>
      </c>
    </row>
    <row r="19" spans="2:12" ht="15">
      <c r="B19" s="419">
        <v>13</v>
      </c>
      <c r="C19" s="424" t="s">
        <v>165</v>
      </c>
      <c r="D19" s="421"/>
      <c r="E19" s="421">
        <v>26</v>
      </c>
      <c r="F19" s="422">
        <f t="shared" si="0"/>
        <v>26</v>
      </c>
      <c r="G19" s="418"/>
      <c r="H19" s="419">
        <v>13</v>
      </c>
      <c r="I19" s="420" t="s">
        <v>238</v>
      </c>
      <c r="J19" s="421"/>
      <c r="K19" s="421"/>
      <c r="L19" s="422"/>
    </row>
    <row r="20" spans="2:12" ht="15">
      <c r="B20" s="419">
        <v>14</v>
      </c>
      <c r="C20" s="420" t="s">
        <v>107</v>
      </c>
      <c r="D20" s="421">
        <v>14</v>
      </c>
      <c r="E20" s="421">
        <v>10</v>
      </c>
      <c r="F20" s="422">
        <f t="shared" si="0"/>
        <v>24</v>
      </c>
      <c r="G20" s="418"/>
      <c r="H20" s="419">
        <v>13</v>
      </c>
      <c r="I20" s="420" t="s">
        <v>178</v>
      </c>
      <c r="J20" s="421"/>
      <c r="K20" s="421"/>
      <c r="L20" s="422"/>
    </row>
    <row r="21" spans="2:12" ht="15">
      <c r="B21" s="419">
        <v>15</v>
      </c>
      <c r="C21" s="424" t="s">
        <v>55</v>
      </c>
      <c r="D21" s="421"/>
      <c r="E21" s="421">
        <v>24</v>
      </c>
      <c r="F21" s="422">
        <f t="shared" si="0"/>
        <v>24</v>
      </c>
      <c r="G21" s="418"/>
      <c r="H21" s="419">
        <v>13</v>
      </c>
      <c r="I21" s="424" t="s">
        <v>165</v>
      </c>
      <c r="J21" s="421"/>
      <c r="K21" s="421"/>
      <c r="L21" s="422"/>
    </row>
    <row r="22" spans="2:12" ht="15">
      <c r="B22" s="419">
        <v>16</v>
      </c>
      <c r="C22" s="420" t="s">
        <v>333</v>
      </c>
      <c r="D22" s="421">
        <v>19</v>
      </c>
      <c r="E22" s="421"/>
      <c r="F22" s="422">
        <f t="shared" si="0"/>
        <v>19</v>
      </c>
      <c r="G22" s="418"/>
      <c r="H22" s="419">
        <v>13</v>
      </c>
      <c r="I22" s="420" t="s">
        <v>333</v>
      </c>
      <c r="J22" s="421"/>
      <c r="K22" s="421"/>
      <c r="L22" s="422"/>
    </row>
    <row r="23" spans="2:12" ht="15">
      <c r="B23" s="425">
        <v>17</v>
      </c>
      <c r="C23" s="426" t="s">
        <v>409</v>
      </c>
      <c r="D23" s="427">
        <v>9.5</v>
      </c>
      <c r="E23" s="427"/>
      <c r="F23" s="428">
        <f t="shared" si="0"/>
        <v>9.5</v>
      </c>
      <c r="G23" s="418"/>
      <c r="H23" s="425">
        <v>13</v>
      </c>
      <c r="I23" s="426" t="s">
        <v>409</v>
      </c>
      <c r="J23" s="421"/>
      <c r="K23" s="421"/>
      <c r="L23" s="428"/>
    </row>
    <row r="24" spans="2:12" ht="15">
      <c r="B24" s="419">
        <v>18</v>
      </c>
      <c r="C24" s="424" t="s">
        <v>198</v>
      </c>
      <c r="D24" s="421"/>
      <c r="E24" s="421"/>
      <c r="F24" s="422"/>
      <c r="G24" s="418"/>
      <c r="H24" s="419">
        <v>13</v>
      </c>
      <c r="I24" s="424" t="s">
        <v>198</v>
      </c>
      <c r="J24" s="421"/>
      <c r="K24" s="421"/>
      <c r="L24" s="422"/>
    </row>
    <row r="25" spans="2:12" ht="15">
      <c r="B25" s="419">
        <v>18</v>
      </c>
      <c r="C25" s="424" t="s">
        <v>189</v>
      </c>
      <c r="D25" s="429"/>
      <c r="E25" s="429"/>
      <c r="F25" s="430"/>
      <c r="G25" s="418"/>
      <c r="H25" s="419">
        <v>13</v>
      </c>
      <c r="I25" s="424" t="s">
        <v>189</v>
      </c>
      <c r="J25" s="421"/>
      <c r="K25" s="421"/>
      <c r="L25" s="430"/>
    </row>
    <row r="26" spans="2:12" ht="15">
      <c r="B26" s="419">
        <v>18</v>
      </c>
      <c r="C26" s="424" t="s">
        <v>248</v>
      </c>
      <c r="D26" s="429"/>
      <c r="E26" s="429"/>
      <c r="F26" s="430"/>
      <c r="G26" s="418"/>
      <c r="H26" s="419">
        <v>13</v>
      </c>
      <c r="I26" s="424" t="s">
        <v>248</v>
      </c>
      <c r="J26" s="421"/>
      <c r="K26" s="421"/>
      <c r="L26" s="430"/>
    </row>
    <row r="27" spans="2:12" ht="15">
      <c r="B27" s="419">
        <v>18</v>
      </c>
      <c r="C27" s="424" t="s">
        <v>102</v>
      </c>
      <c r="D27" s="429"/>
      <c r="E27" s="429"/>
      <c r="F27" s="430"/>
      <c r="G27" s="418"/>
      <c r="H27" s="419">
        <v>13</v>
      </c>
      <c r="I27" s="424" t="s">
        <v>102</v>
      </c>
      <c r="J27" s="421"/>
      <c r="K27" s="421"/>
      <c r="L27" s="430"/>
    </row>
    <row r="28" spans="2:12" ht="15">
      <c r="B28" s="419">
        <v>18</v>
      </c>
      <c r="C28" s="424" t="s">
        <v>251</v>
      </c>
      <c r="D28" s="429"/>
      <c r="E28" s="429"/>
      <c r="F28" s="430"/>
      <c r="G28" s="418"/>
      <c r="H28" s="419">
        <v>13</v>
      </c>
      <c r="I28" s="424" t="s">
        <v>251</v>
      </c>
      <c r="J28" s="421"/>
      <c r="K28" s="421"/>
      <c r="L28" s="430"/>
    </row>
    <row r="29" spans="2:12" ht="15">
      <c r="B29" s="419">
        <v>18</v>
      </c>
      <c r="C29" s="424" t="s">
        <v>325</v>
      </c>
      <c r="D29" s="429"/>
      <c r="E29" s="429"/>
      <c r="F29" s="430"/>
      <c r="G29" s="418"/>
      <c r="H29" s="419">
        <v>13</v>
      </c>
      <c r="I29" s="424" t="s">
        <v>325</v>
      </c>
      <c r="J29" s="421"/>
      <c r="K29" s="421"/>
      <c r="L29" s="430"/>
    </row>
    <row r="30" spans="2:12" ht="15">
      <c r="B30" s="419">
        <v>18</v>
      </c>
      <c r="C30" s="424" t="s">
        <v>234</v>
      </c>
      <c r="D30" s="429"/>
      <c r="E30" s="429"/>
      <c r="F30" s="430"/>
      <c r="G30" s="418"/>
      <c r="H30" s="419">
        <v>13</v>
      </c>
      <c r="I30" s="424" t="s">
        <v>234</v>
      </c>
      <c r="J30" s="421"/>
      <c r="K30" s="421"/>
      <c r="L30" s="430"/>
    </row>
    <row r="31" spans="2:12" ht="15">
      <c r="B31" s="419">
        <v>18</v>
      </c>
      <c r="C31" s="424" t="s">
        <v>195</v>
      </c>
      <c r="D31" s="429"/>
      <c r="E31" s="429"/>
      <c r="F31" s="430"/>
      <c r="G31" s="418"/>
      <c r="H31" s="419">
        <v>13</v>
      </c>
      <c r="I31" s="424" t="s">
        <v>195</v>
      </c>
      <c r="J31" s="421"/>
      <c r="K31" s="421"/>
      <c r="L31" s="430"/>
    </row>
    <row r="32" spans="2:12" ht="15">
      <c r="B32" s="431">
        <v>18</v>
      </c>
      <c r="C32" s="432" t="s">
        <v>336</v>
      </c>
      <c r="D32" s="433"/>
      <c r="E32" s="433"/>
      <c r="F32" s="434"/>
      <c r="G32" s="418"/>
      <c r="H32" s="431">
        <v>13</v>
      </c>
      <c r="I32" s="432" t="s">
        <v>336</v>
      </c>
      <c r="J32" s="435"/>
      <c r="K32" s="435"/>
      <c r="L32" s="434"/>
    </row>
    <row r="34" spans="1:12" ht="15">
      <c r="A34" s="416"/>
      <c r="B34" s="552" t="s">
        <v>948</v>
      </c>
      <c r="C34" s="552"/>
      <c r="D34" s="552"/>
      <c r="E34" s="552"/>
      <c r="F34" s="552"/>
      <c r="G34" s="416"/>
      <c r="H34" s="552" t="s">
        <v>949</v>
      </c>
      <c r="I34" s="552"/>
      <c r="J34" s="552"/>
      <c r="K34" s="552"/>
      <c r="L34" s="552"/>
    </row>
    <row r="35" spans="1:13" ht="15" customHeight="1">
      <c r="A35" s="417"/>
      <c r="B35" s="550" t="s">
        <v>6</v>
      </c>
      <c r="C35" s="551" t="s">
        <v>8</v>
      </c>
      <c r="D35" s="551" t="s">
        <v>946</v>
      </c>
      <c r="E35" s="551" t="s">
        <v>947</v>
      </c>
      <c r="F35" s="548" t="s">
        <v>460</v>
      </c>
      <c r="G35" s="418"/>
      <c r="H35" s="543" t="s">
        <v>6</v>
      </c>
      <c r="I35" s="549" t="s">
        <v>8</v>
      </c>
      <c r="J35" s="537" t="s">
        <v>16</v>
      </c>
      <c r="K35" s="537"/>
      <c r="L35" s="537"/>
      <c r="M35" s="547" t="s">
        <v>950</v>
      </c>
    </row>
    <row r="36" spans="2:13" ht="18">
      <c r="B36" s="550"/>
      <c r="C36" s="551"/>
      <c r="D36" s="551"/>
      <c r="E36" s="551"/>
      <c r="F36" s="548"/>
      <c r="G36" s="418"/>
      <c r="H36" s="543"/>
      <c r="I36" s="549"/>
      <c r="J36" s="436" t="s">
        <v>942</v>
      </c>
      <c r="K36" s="436" t="s">
        <v>940</v>
      </c>
      <c r="L36" s="436" t="s">
        <v>941</v>
      </c>
      <c r="M36" s="547"/>
    </row>
    <row r="37" spans="2:13" ht="15">
      <c r="B37" s="419">
        <v>1</v>
      </c>
      <c r="C37" s="420" t="s">
        <v>30</v>
      </c>
      <c r="D37" s="421">
        <v>299</v>
      </c>
      <c r="E37" s="421">
        <v>102</v>
      </c>
      <c r="F37" s="422">
        <f>SUM(D37:E37)</f>
        <v>401</v>
      </c>
      <c r="G37" s="418"/>
      <c r="H37" s="419">
        <v>1</v>
      </c>
      <c r="I37" s="420" t="s">
        <v>30</v>
      </c>
      <c r="J37" s="421">
        <f aca="true" t="shared" si="2" ref="J37:J58">VLOOKUP(I37,$C$7:$F$32,4,0)</f>
        <v>197.5</v>
      </c>
      <c r="K37" s="421">
        <f aca="true" t="shared" si="3" ref="K37:K58">VLOOKUP(I37,$I$7:$L$32,4,0)</f>
        <v>365</v>
      </c>
      <c r="L37" s="421">
        <f aca="true" t="shared" si="4" ref="L37:L58">VLOOKUP(I37,$C$37:$F$58,4,0)</f>
        <v>401</v>
      </c>
      <c r="M37" s="437">
        <f aca="true" t="shared" si="5" ref="M37:M52">SUM(J37:L37)</f>
        <v>963.5</v>
      </c>
    </row>
    <row r="38" spans="2:13" ht="15">
      <c r="B38" s="419">
        <v>2</v>
      </c>
      <c r="C38" s="420" t="s">
        <v>40</v>
      </c>
      <c r="D38" s="421">
        <v>147.5</v>
      </c>
      <c r="E38" s="421">
        <v>245</v>
      </c>
      <c r="F38" s="422">
        <f>SUM(D38:E38)</f>
        <v>392.5</v>
      </c>
      <c r="G38" s="418"/>
      <c r="H38" s="419">
        <v>2</v>
      </c>
      <c r="I38" s="420" t="s">
        <v>40</v>
      </c>
      <c r="J38" s="438">
        <f t="shared" si="2"/>
        <v>268.5</v>
      </c>
      <c r="K38" s="438">
        <f t="shared" si="3"/>
        <v>243</v>
      </c>
      <c r="L38" s="439">
        <f t="shared" si="4"/>
        <v>392.5</v>
      </c>
      <c r="M38" s="440">
        <f t="shared" si="5"/>
        <v>904</v>
      </c>
    </row>
    <row r="39" spans="2:13" ht="15">
      <c r="B39" s="419">
        <v>3</v>
      </c>
      <c r="C39" s="420" t="s">
        <v>99</v>
      </c>
      <c r="D39" s="421">
        <v>56</v>
      </c>
      <c r="E39" s="421">
        <v>212</v>
      </c>
      <c r="F39" s="422">
        <f>SUM(D39:E39)</f>
        <v>268</v>
      </c>
      <c r="G39" s="418"/>
      <c r="H39" s="419">
        <v>3</v>
      </c>
      <c r="I39" s="420" t="s">
        <v>58</v>
      </c>
      <c r="J39" s="421">
        <f t="shared" si="2"/>
        <v>369</v>
      </c>
      <c r="K39" s="421">
        <f t="shared" si="3"/>
        <v>257.5</v>
      </c>
      <c r="L39" s="422">
        <f t="shared" si="4"/>
        <v>186</v>
      </c>
      <c r="M39" s="440">
        <f t="shared" si="5"/>
        <v>812.5</v>
      </c>
    </row>
    <row r="40" spans="2:13" ht="15">
      <c r="B40" s="419">
        <v>4</v>
      </c>
      <c r="C40" s="420" t="s">
        <v>58</v>
      </c>
      <c r="D40" s="421">
        <v>120</v>
      </c>
      <c r="E40" s="421">
        <v>66</v>
      </c>
      <c r="F40" s="422">
        <f>SUM(D40:E40)</f>
        <v>186</v>
      </c>
      <c r="G40" s="418"/>
      <c r="H40" s="419">
        <v>4</v>
      </c>
      <c r="I40" s="420" t="s">
        <v>66</v>
      </c>
      <c r="J40" s="421">
        <f t="shared" si="2"/>
        <v>253</v>
      </c>
      <c r="K40" s="421">
        <f t="shared" si="3"/>
        <v>82</v>
      </c>
      <c r="L40" s="422">
        <f t="shared" si="4"/>
        <v>70</v>
      </c>
      <c r="M40" s="440">
        <f t="shared" si="5"/>
        <v>405</v>
      </c>
    </row>
    <row r="41" spans="2:13" ht="15">
      <c r="B41" s="419">
        <v>5</v>
      </c>
      <c r="C41" s="424" t="s">
        <v>87</v>
      </c>
      <c r="D41" s="421">
        <v>22</v>
      </c>
      <c r="E41" s="421">
        <v>103</v>
      </c>
      <c r="F41" s="422">
        <f>D41+E41</f>
        <v>125</v>
      </c>
      <c r="G41" s="418"/>
      <c r="H41" s="419">
        <v>5</v>
      </c>
      <c r="I41" s="420" t="s">
        <v>99</v>
      </c>
      <c r="J41" s="421">
        <f t="shared" si="2"/>
        <v>65</v>
      </c>
      <c r="K41" s="421">
        <f t="shared" si="3"/>
        <v>28</v>
      </c>
      <c r="L41" s="422">
        <f t="shared" si="4"/>
        <v>268</v>
      </c>
      <c r="M41" s="440">
        <f t="shared" si="5"/>
        <v>361</v>
      </c>
    </row>
    <row r="42" spans="2:13" ht="15">
      <c r="B42" s="419">
        <v>6</v>
      </c>
      <c r="C42" s="420" t="s">
        <v>107</v>
      </c>
      <c r="D42" s="421">
        <v>37</v>
      </c>
      <c r="E42" s="421">
        <v>34</v>
      </c>
      <c r="F42" s="422">
        <f>SUM(D42:E42)</f>
        <v>71</v>
      </c>
      <c r="G42" s="418"/>
      <c r="H42" s="419">
        <v>6</v>
      </c>
      <c r="I42" s="420" t="s">
        <v>45</v>
      </c>
      <c r="J42" s="421">
        <f t="shared" si="2"/>
        <v>85.5</v>
      </c>
      <c r="K42" s="421">
        <f t="shared" si="3"/>
        <v>171</v>
      </c>
      <c r="L42" s="422">
        <f t="shared" si="4"/>
        <v>7.5</v>
      </c>
      <c r="M42" s="440">
        <f t="shared" si="5"/>
        <v>264</v>
      </c>
    </row>
    <row r="43" spans="2:13" ht="15">
      <c r="B43" s="419">
        <v>7</v>
      </c>
      <c r="C43" s="420" t="s">
        <v>66</v>
      </c>
      <c r="D43" s="421">
        <v>69</v>
      </c>
      <c r="E43" s="421">
        <v>1</v>
      </c>
      <c r="F43" s="422">
        <f>SUM(D43:E43)</f>
        <v>70</v>
      </c>
      <c r="G43" s="418"/>
      <c r="H43" s="419">
        <v>7</v>
      </c>
      <c r="I43" s="420" t="s">
        <v>22</v>
      </c>
      <c r="J43" s="421">
        <f t="shared" si="2"/>
        <v>46</v>
      </c>
      <c r="K43" s="421">
        <f t="shared" si="3"/>
        <v>165</v>
      </c>
      <c r="L43" s="422">
        <f t="shared" si="4"/>
        <v>34</v>
      </c>
      <c r="M43" s="440">
        <f t="shared" si="5"/>
        <v>245</v>
      </c>
    </row>
    <row r="44" spans="2:13" ht="15">
      <c r="B44" s="419">
        <v>8</v>
      </c>
      <c r="C44" s="420" t="s">
        <v>22</v>
      </c>
      <c r="D44" s="421">
        <v>34</v>
      </c>
      <c r="E44" s="421">
        <v>0</v>
      </c>
      <c r="F44" s="422">
        <f>SUM(D44:E44)</f>
        <v>34</v>
      </c>
      <c r="G44" s="418"/>
      <c r="H44" s="419">
        <v>8</v>
      </c>
      <c r="I44" s="424" t="s">
        <v>87</v>
      </c>
      <c r="J44" s="421">
        <f t="shared" si="2"/>
        <v>83</v>
      </c>
      <c r="K44" s="421">
        <f t="shared" si="3"/>
        <v>22</v>
      </c>
      <c r="L44" s="422">
        <f t="shared" si="4"/>
        <v>125</v>
      </c>
      <c r="M44" s="440">
        <f t="shared" si="5"/>
        <v>230</v>
      </c>
    </row>
    <row r="45" spans="2:13" ht="15">
      <c r="B45" s="419">
        <v>9</v>
      </c>
      <c r="C45" s="424" t="s">
        <v>102</v>
      </c>
      <c r="D45" s="421">
        <v>0</v>
      </c>
      <c r="E45" s="421">
        <v>10</v>
      </c>
      <c r="F45" s="422">
        <v>10</v>
      </c>
      <c r="G45" s="418"/>
      <c r="H45" s="419">
        <v>9</v>
      </c>
      <c r="I45" s="420" t="s">
        <v>35</v>
      </c>
      <c r="J45" s="421">
        <f t="shared" si="2"/>
        <v>53.5</v>
      </c>
      <c r="K45" s="421">
        <f t="shared" si="3"/>
        <v>169.5</v>
      </c>
      <c r="L45" s="422">
        <f t="shared" si="4"/>
        <v>0</v>
      </c>
      <c r="M45" s="440">
        <f t="shared" si="5"/>
        <v>223</v>
      </c>
    </row>
    <row r="46" spans="2:13" ht="15">
      <c r="B46" s="419">
        <v>10</v>
      </c>
      <c r="C46" s="420" t="s">
        <v>45</v>
      </c>
      <c r="D46" s="421">
        <v>7.5</v>
      </c>
      <c r="E46" s="421">
        <v>0</v>
      </c>
      <c r="F46" s="422">
        <f>SUM(D46:E46)</f>
        <v>7.5</v>
      </c>
      <c r="G46" s="418"/>
      <c r="H46" s="419">
        <v>10</v>
      </c>
      <c r="I46" s="420" t="s">
        <v>107</v>
      </c>
      <c r="J46" s="421">
        <f t="shared" si="2"/>
        <v>24</v>
      </c>
      <c r="K46" s="421">
        <f t="shared" si="3"/>
        <v>59</v>
      </c>
      <c r="L46" s="422">
        <f t="shared" si="4"/>
        <v>71</v>
      </c>
      <c r="M46" s="440">
        <f t="shared" si="5"/>
        <v>154</v>
      </c>
    </row>
    <row r="47" spans="2:13" ht="15">
      <c r="B47" s="419">
        <v>11</v>
      </c>
      <c r="C47" s="424" t="s">
        <v>189</v>
      </c>
      <c r="D47" s="421">
        <v>0</v>
      </c>
      <c r="E47" s="421">
        <v>2</v>
      </c>
      <c r="F47" s="422">
        <v>2</v>
      </c>
      <c r="G47" s="418"/>
      <c r="H47" s="419">
        <v>11</v>
      </c>
      <c r="I47" s="420" t="s">
        <v>158</v>
      </c>
      <c r="J47" s="421">
        <f t="shared" si="2"/>
        <v>26.5</v>
      </c>
      <c r="K47" s="421">
        <f t="shared" si="3"/>
        <v>41</v>
      </c>
      <c r="L47" s="422">
        <f t="shared" si="4"/>
        <v>0</v>
      </c>
      <c r="M47" s="440">
        <f t="shared" si="5"/>
        <v>67.5</v>
      </c>
    </row>
    <row r="48" spans="2:13" ht="15">
      <c r="B48" s="419">
        <v>12</v>
      </c>
      <c r="C48" s="420" t="s">
        <v>35</v>
      </c>
      <c r="D48" s="421"/>
      <c r="E48" s="421"/>
      <c r="F48" s="422"/>
      <c r="G48" s="418"/>
      <c r="H48" s="419">
        <v>12</v>
      </c>
      <c r="I48" s="420" t="s">
        <v>238</v>
      </c>
      <c r="J48" s="421">
        <f t="shared" si="2"/>
        <v>47</v>
      </c>
      <c r="K48" s="421">
        <f t="shared" si="3"/>
        <v>0</v>
      </c>
      <c r="L48" s="422">
        <f t="shared" si="4"/>
        <v>0</v>
      </c>
      <c r="M48" s="440">
        <f t="shared" si="5"/>
        <v>47</v>
      </c>
    </row>
    <row r="49" spans="2:13" ht="15">
      <c r="B49" s="419">
        <v>12</v>
      </c>
      <c r="C49" s="420" t="s">
        <v>238</v>
      </c>
      <c r="D49" s="421"/>
      <c r="E49" s="421"/>
      <c r="F49" s="422"/>
      <c r="G49" s="418"/>
      <c r="H49" s="419">
        <v>13</v>
      </c>
      <c r="I49" s="420" t="s">
        <v>178</v>
      </c>
      <c r="J49" s="421">
        <f t="shared" si="2"/>
        <v>30</v>
      </c>
      <c r="K49" s="421">
        <f t="shared" si="3"/>
        <v>0</v>
      </c>
      <c r="L49" s="422">
        <f t="shared" si="4"/>
        <v>0</v>
      </c>
      <c r="M49" s="440">
        <f t="shared" si="5"/>
        <v>30</v>
      </c>
    </row>
    <row r="50" spans="2:13" ht="15">
      <c r="B50" s="419">
        <v>12</v>
      </c>
      <c r="C50" s="420" t="s">
        <v>178</v>
      </c>
      <c r="D50" s="421"/>
      <c r="E50" s="421"/>
      <c r="F50" s="422"/>
      <c r="G50" s="418"/>
      <c r="H50" s="419">
        <v>14</v>
      </c>
      <c r="I50" s="420" t="s">
        <v>333</v>
      </c>
      <c r="J50" s="421">
        <f t="shared" si="2"/>
        <v>19</v>
      </c>
      <c r="K50" s="421">
        <f t="shared" si="3"/>
        <v>0</v>
      </c>
      <c r="L50" s="422">
        <f t="shared" si="4"/>
        <v>0</v>
      </c>
      <c r="M50" s="440">
        <f t="shared" si="5"/>
        <v>19</v>
      </c>
    </row>
    <row r="51" spans="2:13" ht="15">
      <c r="B51" s="419">
        <v>12</v>
      </c>
      <c r="C51" s="420" t="s">
        <v>158</v>
      </c>
      <c r="D51" s="421"/>
      <c r="E51" s="421"/>
      <c r="F51" s="422"/>
      <c r="G51" s="418"/>
      <c r="H51" s="419">
        <v>15</v>
      </c>
      <c r="I51" s="424" t="s">
        <v>102</v>
      </c>
      <c r="J51" s="421">
        <f t="shared" si="2"/>
        <v>0</v>
      </c>
      <c r="K51" s="421">
        <f t="shared" si="3"/>
        <v>0</v>
      </c>
      <c r="L51" s="422">
        <f t="shared" si="4"/>
        <v>10</v>
      </c>
      <c r="M51" s="440">
        <f t="shared" si="5"/>
        <v>10</v>
      </c>
    </row>
    <row r="52" spans="2:13" ht="15">
      <c r="B52" s="419">
        <v>12</v>
      </c>
      <c r="C52" s="420" t="s">
        <v>333</v>
      </c>
      <c r="D52" s="421"/>
      <c r="E52" s="421"/>
      <c r="F52" s="422"/>
      <c r="G52" s="418"/>
      <c r="H52" s="419">
        <v>16</v>
      </c>
      <c r="I52" s="424" t="s">
        <v>189</v>
      </c>
      <c r="J52" s="421">
        <f t="shared" si="2"/>
        <v>0</v>
      </c>
      <c r="K52" s="421">
        <f t="shared" si="3"/>
        <v>0</v>
      </c>
      <c r="L52" s="422">
        <f t="shared" si="4"/>
        <v>2</v>
      </c>
      <c r="M52" s="440">
        <f t="shared" si="5"/>
        <v>2</v>
      </c>
    </row>
    <row r="53" spans="2:13" ht="15">
      <c r="B53" s="419">
        <v>12</v>
      </c>
      <c r="C53" s="441" t="s">
        <v>198</v>
      </c>
      <c r="D53" s="421"/>
      <c r="E53" s="421"/>
      <c r="F53" s="422"/>
      <c r="G53" s="418"/>
      <c r="H53" s="419">
        <v>17</v>
      </c>
      <c r="I53" s="441" t="s">
        <v>198</v>
      </c>
      <c r="J53" s="421">
        <f t="shared" si="2"/>
        <v>0</v>
      </c>
      <c r="K53" s="421">
        <f t="shared" si="3"/>
        <v>0</v>
      </c>
      <c r="L53" s="422">
        <f t="shared" si="4"/>
        <v>0</v>
      </c>
      <c r="M53" s="440"/>
    </row>
    <row r="54" spans="2:13" ht="15">
      <c r="B54" s="419">
        <v>12</v>
      </c>
      <c r="C54" s="424" t="s">
        <v>248</v>
      </c>
      <c r="D54" s="421"/>
      <c r="E54" s="421"/>
      <c r="F54" s="422"/>
      <c r="G54" s="418"/>
      <c r="H54" s="419">
        <v>17</v>
      </c>
      <c r="I54" s="424" t="s">
        <v>248</v>
      </c>
      <c r="J54" s="421">
        <f t="shared" si="2"/>
        <v>0</v>
      </c>
      <c r="K54" s="421">
        <f t="shared" si="3"/>
        <v>0</v>
      </c>
      <c r="L54" s="422">
        <f t="shared" si="4"/>
        <v>0</v>
      </c>
      <c r="M54" s="440"/>
    </row>
    <row r="55" spans="2:13" ht="15">
      <c r="B55" s="419">
        <v>12</v>
      </c>
      <c r="C55" s="424" t="s">
        <v>251</v>
      </c>
      <c r="D55" s="421"/>
      <c r="E55" s="421"/>
      <c r="F55" s="422"/>
      <c r="G55" s="418"/>
      <c r="H55" s="419">
        <v>17</v>
      </c>
      <c r="I55" s="424" t="s">
        <v>251</v>
      </c>
      <c r="J55" s="421">
        <f t="shared" si="2"/>
        <v>0</v>
      </c>
      <c r="K55" s="421">
        <f t="shared" si="3"/>
        <v>0</v>
      </c>
      <c r="L55" s="422">
        <f t="shared" si="4"/>
        <v>0</v>
      </c>
      <c r="M55" s="440"/>
    </row>
    <row r="56" spans="2:13" ht="15">
      <c r="B56" s="419">
        <v>12</v>
      </c>
      <c r="C56" s="424" t="s">
        <v>325</v>
      </c>
      <c r="D56" s="421"/>
      <c r="E56" s="421"/>
      <c r="F56" s="422"/>
      <c r="G56" s="418"/>
      <c r="H56" s="419">
        <v>17</v>
      </c>
      <c r="I56" s="424" t="s">
        <v>325</v>
      </c>
      <c r="J56" s="421">
        <f t="shared" si="2"/>
        <v>0</v>
      </c>
      <c r="K56" s="421">
        <f t="shared" si="3"/>
        <v>0</v>
      </c>
      <c r="L56" s="422">
        <f t="shared" si="4"/>
        <v>0</v>
      </c>
      <c r="M56" s="440"/>
    </row>
    <row r="57" spans="2:13" ht="15">
      <c r="B57" s="419">
        <v>12</v>
      </c>
      <c r="C57" s="424" t="s">
        <v>234</v>
      </c>
      <c r="D57" s="421"/>
      <c r="E57" s="421"/>
      <c r="F57" s="428"/>
      <c r="G57" s="418"/>
      <c r="H57" s="425">
        <v>17</v>
      </c>
      <c r="I57" s="424" t="s">
        <v>234</v>
      </c>
      <c r="J57" s="421">
        <f t="shared" si="2"/>
        <v>0</v>
      </c>
      <c r="K57" s="421">
        <f t="shared" si="3"/>
        <v>0</v>
      </c>
      <c r="L57" s="422">
        <f t="shared" si="4"/>
        <v>0</v>
      </c>
      <c r="M57" s="440"/>
    </row>
    <row r="58" spans="2:13" ht="15.75" thickBot="1">
      <c r="B58" s="431">
        <v>12</v>
      </c>
      <c r="C58" s="432" t="s">
        <v>195</v>
      </c>
      <c r="D58" s="435"/>
      <c r="E58" s="435"/>
      <c r="F58" s="442"/>
      <c r="G58" s="418"/>
      <c r="H58" s="431">
        <v>17</v>
      </c>
      <c r="I58" s="432" t="s">
        <v>195</v>
      </c>
      <c r="J58" s="435">
        <f t="shared" si="2"/>
        <v>0</v>
      </c>
      <c r="K58" s="435">
        <f t="shared" si="3"/>
        <v>0</v>
      </c>
      <c r="L58" s="442">
        <f t="shared" si="4"/>
        <v>0</v>
      </c>
      <c r="M58" s="443"/>
    </row>
    <row r="60" spans="1:12" ht="15" customHeight="1">
      <c r="A60" s="539" t="s">
        <v>347</v>
      </c>
      <c r="B60" s="539"/>
      <c r="C60" s="539"/>
      <c r="D60" s="539"/>
      <c r="E60" s="539"/>
      <c r="F60" s="539"/>
      <c r="G60" s="539"/>
      <c r="H60" s="539"/>
      <c r="I60" s="539"/>
      <c r="J60" s="539"/>
      <c r="K60" s="539"/>
      <c r="L60" s="539"/>
    </row>
    <row r="61" spans="1:7" ht="15">
      <c r="A61" s="407"/>
      <c r="B61" s="408"/>
      <c r="C61" s="408"/>
      <c r="D61" s="408"/>
      <c r="E61" s="408"/>
      <c r="F61" s="407"/>
      <c r="G61" s="407"/>
    </row>
    <row r="62" spans="1:7" ht="15" customHeight="1">
      <c r="A62" s="539" t="s">
        <v>348</v>
      </c>
      <c r="B62" s="539"/>
      <c r="C62" s="539"/>
      <c r="D62" s="539"/>
      <c r="E62" s="539"/>
      <c r="F62" s="539"/>
      <c r="G62" s="539"/>
    </row>
  </sheetData>
  <sheetProtection selectLockedCells="1" selectUnlockedCells="1"/>
  <mergeCells count="27">
    <mergeCell ref="C5:C6"/>
    <mergeCell ref="D5:D6"/>
    <mergeCell ref="E5:E6"/>
    <mergeCell ref="A1:M1"/>
    <mergeCell ref="A3:M3"/>
    <mergeCell ref="B4:F4"/>
    <mergeCell ref="H4:L4"/>
    <mergeCell ref="E35:E36"/>
    <mergeCell ref="K5:K6"/>
    <mergeCell ref="L5:L6"/>
    <mergeCell ref="B34:F34"/>
    <mergeCell ref="H34:L34"/>
    <mergeCell ref="F5:F6"/>
    <mergeCell ref="H5:H6"/>
    <mergeCell ref="I5:I6"/>
    <mergeCell ref="J5:J6"/>
    <mergeCell ref="B5:B6"/>
    <mergeCell ref="M35:M36"/>
    <mergeCell ref="A60:L60"/>
    <mergeCell ref="A62:G62"/>
    <mergeCell ref="F35:F36"/>
    <mergeCell ref="H35:H36"/>
    <mergeCell ref="I35:I36"/>
    <mergeCell ref="J35:L35"/>
    <mergeCell ref="B35:B36"/>
    <mergeCell ref="C35:C36"/>
    <mergeCell ref="D35:D36"/>
  </mergeCells>
  <printOptions/>
  <pageMargins left="0.14305555555555555" right="0.225" top="0.25972222222222224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2"/>
  <sheetViews>
    <sheetView zoomScalePageLayoutView="0" workbookViewId="0" topLeftCell="A1">
      <selection activeCell="F12" sqref="F12"/>
    </sheetView>
  </sheetViews>
  <sheetFormatPr defaultColWidth="11.625" defaultRowHeight="12.75"/>
  <cols>
    <col min="1" max="1" width="5.125" style="52" customWidth="1"/>
    <col min="2" max="2" width="21.125" style="53" customWidth="1"/>
    <col min="3" max="3" width="14.00390625" style="53" customWidth="1"/>
    <col min="4" max="4" width="5.25390625" style="52" customWidth="1"/>
    <col min="5" max="5" width="6.125" style="52" customWidth="1"/>
    <col min="6" max="9" width="5.125" style="52" customWidth="1"/>
    <col min="10" max="10" width="5.125" style="54" customWidth="1"/>
    <col min="11" max="11" width="5.875" style="53" customWidth="1"/>
    <col min="12" max="12" width="5.375" style="52" customWidth="1"/>
    <col min="13" max="13" width="5.125" style="53" customWidth="1"/>
    <col min="14" max="14" width="5.125" style="55" customWidth="1"/>
    <col min="15" max="15" width="4.25390625" style="53" customWidth="1"/>
    <col min="16" max="16384" width="11.625" style="53" customWidth="1"/>
  </cols>
  <sheetData>
    <row r="1" spans="1:15" ht="15.75" customHeight="1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462"/>
      <c r="O1" s="462"/>
    </row>
    <row r="2" spans="1:15" ht="12.75">
      <c r="A2" s="56" t="s">
        <v>1</v>
      </c>
      <c r="B2" s="57"/>
      <c r="C2" s="57"/>
      <c r="D2" s="58"/>
      <c r="E2" s="58"/>
      <c r="F2" s="58"/>
      <c r="G2" s="58"/>
      <c r="H2" s="58"/>
      <c r="I2" s="58"/>
      <c r="K2" s="59"/>
      <c r="L2" s="60"/>
      <c r="M2" s="61"/>
      <c r="N2" s="61"/>
      <c r="O2" s="62" t="s">
        <v>2</v>
      </c>
    </row>
    <row r="3" spans="1:15" ht="12.75" customHeight="1">
      <c r="A3" s="463" t="s">
        <v>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</row>
    <row r="4" spans="1:15" ht="12.75" customHeight="1">
      <c r="A4" s="463" t="s">
        <v>349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</row>
    <row r="5" spans="1:14" ht="12.75" customHeight="1">
      <c r="A5" s="457" t="s">
        <v>350</v>
      </c>
      <c r="B5" s="457"/>
      <c r="C5" s="457"/>
      <c r="D5" s="457"/>
      <c r="E5" s="457"/>
      <c r="F5" s="58"/>
      <c r="G5" s="58"/>
      <c r="H5" s="58"/>
      <c r="I5" s="58"/>
      <c r="J5" s="63"/>
      <c r="K5" s="57"/>
      <c r="L5" s="58"/>
      <c r="M5" s="57"/>
      <c r="N5" s="57"/>
    </row>
    <row r="6" spans="1:16" ht="12.75" customHeight="1">
      <c r="A6" s="465" t="s">
        <v>6</v>
      </c>
      <c r="B6" s="460" t="s">
        <v>7</v>
      </c>
      <c r="C6" s="460" t="s">
        <v>8</v>
      </c>
      <c r="D6" s="460" t="s">
        <v>9</v>
      </c>
      <c r="E6" s="460" t="s">
        <v>10</v>
      </c>
      <c r="F6" s="461" t="s">
        <v>11</v>
      </c>
      <c r="G6" s="461"/>
      <c r="H6" s="461" t="s">
        <v>12</v>
      </c>
      <c r="I6" s="461"/>
      <c r="J6" s="464" t="s">
        <v>13</v>
      </c>
      <c r="K6" s="458" t="s">
        <v>14</v>
      </c>
      <c r="L6" s="459" t="s">
        <v>15</v>
      </c>
      <c r="M6" s="459" t="s">
        <v>351</v>
      </c>
      <c r="N6" s="459" t="s">
        <v>16</v>
      </c>
      <c r="O6" s="466" t="s">
        <v>352</v>
      </c>
      <c r="P6" s="64"/>
    </row>
    <row r="7" spans="1:16" ht="12.75">
      <c r="A7" s="465"/>
      <c r="B7" s="460"/>
      <c r="C7" s="460"/>
      <c r="D7" s="460"/>
      <c r="E7" s="460"/>
      <c r="F7" s="65" t="s">
        <v>18</v>
      </c>
      <c r="G7" s="65" t="s">
        <v>19</v>
      </c>
      <c r="H7" s="65" t="s">
        <v>18</v>
      </c>
      <c r="I7" s="65" t="s">
        <v>19</v>
      </c>
      <c r="J7" s="464"/>
      <c r="K7" s="458"/>
      <c r="L7" s="459"/>
      <c r="M7" s="459"/>
      <c r="N7" s="459"/>
      <c r="O7" s="466"/>
      <c r="P7" s="64"/>
    </row>
    <row r="8" spans="1:16" ht="11.25" customHeight="1">
      <c r="A8" s="66">
        <v>1</v>
      </c>
      <c r="B8" s="67" t="s">
        <v>353</v>
      </c>
      <c r="C8" s="67" t="s">
        <v>45</v>
      </c>
      <c r="D8" s="68">
        <v>1987</v>
      </c>
      <c r="E8" s="68" t="s">
        <v>23</v>
      </c>
      <c r="F8" s="68" t="s">
        <v>25</v>
      </c>
      <c r="G8" s="69">
        <v>2</v>
      </c>
      <c r="H8" s="68" t="s">
        <v>25</v>
      </c>
      <c r="I8" s="70">
        <v>8.5</v>
      </c>
      <c r="J8" s="71">
        <f aca="true" t="shared" si="0" ref="J8:J39">ROUND(SQRT(G8*I8),2)</f>
        <v>4.12</v>
      </c>
      <c r="K8" s="72" t="s">
        <v>25</v>
      </c>
      <c r="L8" s="73" t="s">
        <v>354</v>
      </c>
      <c r="M8" s="73" t="s">
        <v>25</v>
      </c>
      <c r="N8" s="74">
        <v>100</v>
      </c>
      <c r="O8" s="75" t="s">
        <v>23</v>
      </c>
      <c r="P8" s="64"/>
    </row>
    <row r="9" spans="1:16" ht="11.25" customHeight="1">
      <c r="A9" s="66">
        <v>2</v>
      </c>
      <c r="B9" s="67" t="s">
        <v>355</v>
      </c>
      <c r="C9" s="67" t="s">
        <v>58</v>
      </c>
      <c r="D9" s="68">
        <v>1989</v>
      </c>
      <c r="E9" s="68" t="s">
        <v>60</v>
      </c>
      <c r="F9" s="68" t="s">
        <v>25</v>
      </c>
      <c r="G9" s="69">
        <v>2</v>
      </c>
      <c r="H9" s="71" t="s">
        <v>25</v>
      </c>
      <c r="I9" s="70">
        <v>8.5</v>
      </c>
      <c r="J9" s="71">
        <f t="shared" si="0"/>
        <v>4.12</v>
      </c>
      <c r="K9" s="72" t="s">
        <v>25</v>
      </c>
      <c r="L9" s="73" t="s">
        <v>354</v>
      </c>
      <c r="M9" s="76" t="s">
        <v>356</v>
      </c>
      <c r="N9" s="74">
        <v>80</v>
      </c>
      <c r="O9" s="75" t="s">
        <v>23</v>
      </c>
      <c r="P9" s="64"/>
    </row>
    <row r="10" spans="1:16" ht="11.25" customHeight="1">
      <c r="A10" s="66">
        <v>3</v>
      </c>
      <c r="B10" s="67" t="s">
        <v>357</v>
      </c>
      <c r="C10" s="67" t="s">
        <v>22</v>
      </c>
      <c r="D10" s="68">
        <v>1992</v>
      </c>
      <c r="E10" s="68" t="s">
        <v>23</v>
      </c>
      <c r="F10" s="68">
        <v>26</v>
      </c>
      <c r="G10" s="69">
        <v>6</v>
      </c>
      <c r="H10" s="71" t="s">
        <v>25</v>
      </c>
      <c r="I10" s="70">
        <v>8.5</v>
      </c>
      <c r="J10" s="71">
        <f t="shared" si="0"/>
        <v>7.14</v>
      </c>
      <c r="K10" s="72" t="s">
        <v>358</v>
      </c>
      <c r="L10" s="73" t="s">
        <v>359</v>
      </c>
      <c r="M10" s="77"/>
      <c r="N10" s="74">
        <v>65</v>
      </c>
      <c r="O10" s="75" t="s">
        <v>23</v>
      </c>
      <c r="P10" s="64"/>
    </row>
    <row r="11" spans="1:16" ht="11.25" customHeight="1">
      <c r="A11" s="66">
        <v>4</v>
      </c>
      <c r="B11" s="67" t="s">
        <v>360</v>
      </c>
      <c r="C11" s="67" t="s">
        <v>40</v>
      </c>
      <c r="D11" s="68">
        <v>1986</v>
      </c>
      <c r="E11" s="68" t="s">
        <v>60</v>
      </c>
      <c r="F11" s="68">
        <v>27</v>
      </c>
      <c r="G11" s="69">
        <v>4.5</v>
      </c>
      <c r="H11" s="68" t="s">
        <v>25</v>
      </c>
      <c r="I11" s="70">
        <v>8.5</v>
      </c>
      <c r="J11" s="71">
        <f t="shared" si="0"/>
        <v>6.18</v>
      </c>
      <c r="K11" s="72" t="s">
        <v>25</v>
      </c>
      <c r="L11" s="73" t="s">
        <v>361</v>
      </c>
      <c r="M11" s="77"/>
      <c r="N11" s="74">
        <v>55</v>
      </c>
      <c r="O11" s="75" t="s">
        <v>23</v>
      </c>
      <c r="P11" s="64"/>
    </row>
    <row r="12" spans="1:16" ht="11.25" customHeight="1">
      <c r="A12" s="66">
        <v>5</v>
      </c>
      <c r="B12" s="67" t="s">
        <v>362</v>
      </c>
      <c r="C12" s="67" t="s">
        <v>30</v>
      </c>
      <c r="D12" s="68">
        <v>1989</v>
      </c>
      <c r="E12" s="68" t="s">
        <v>23</v>
      </c>
      <c r="F12" s="68">
        <v>27</v>
      </c>
      <c r="G12" s="69">
        <v>4.5</v>
      </c>
      <c r="H12" s="68" t="s">
        <v>25</v>
      </c>
      <c r="I12" s="70">
        <v>8.5</v>
      </c>
      <c r="J12" s="71">
        <f t="shared" si="0"/>
        <v>6.18</v>
      </c>
      <c r="K12" s="72" t="s">
        <v>25</v>
      </c>
      <c r="L12" s="73" t="s">
        <v>358</v>
      </c>
      <c r="M12" s="77"/>
      <c r="N12" s="74">
        <v>51</v>
      </c>
      <c r="O12" s="75" t="s">
        <v>23</v>
      </c>
      <c r="P12" s="64"/>
    </row>
    <row r="13" spans="1:16" ht="11.25" customHeight="1">
      <c r="A13" s="66">
        <v>6</v>
      </c>
      <c r="B13" s="67" t="s">
        <v>363</v>
      </c>
      <c r="C13" s="67" t="s">
        <v>30</v>
      </c>
      <c r="D13" s="68">
        <v>1976</v>
      </c>
      <c r="E13" s="68" t="s">
        <v>41</v>
      </c>
      <c r="F13" s="68" t="s">
        <v>25</v>
      </c>
      <c r="G13" s="69">
        <v>2</v>
      </c>
      <c r="H13" s="68" t="s">
        <v>25</v>
      </c>
      <c r="I13" s="70">
        <v>8.5</v>
      </c>
      <c r="J13" s="71">
        <f t="shared" si="0"/>
        <v>4.12</v>
      </c>
      <c r="K13" s="72" t="s">
        <v>364</v>
      </c>
      <c r="L13" s="73" t="s">
        <v>365</v>
      </c>
      <c r="M13" s="77"/>
      <c r="N13" s="74">
        <v>47</v>
      </c>
      <c r="O13" s="75" t="s">
        <v>23</v>
      </c>
      <c r="P13" s="64"/>
    </row>
    <row r="14" spans="1:16" ht="11.25" customHeight="1">
      <c r="A14" s="66">
        <v>7</v>
      </c>
      <c r="B14" s="67" t="s">
        <v>366</v>
      </c>
      <c r="C14" s="67" t="s">
        <v>66</v>
      </c>
      <c r="D14" s="68">
        <v>1989</v>
      </c>
      <c r="E14" s="68" t="s">
        <v>23</v>
      </c>
      <c r="F14" s="68" t="s">
        <v>183</v>
      </c>
      <c r="G14" s="69">
        <v>8</v>
      </c>
      <c r="H14" s="68" t="s">
        <v>25</v>
      </c>
      <c r="I14" s="70">
        <v>8.5</v>
      </c>
      <c r="J14" s="71">
        <f t="shared" si="0"/>
        <v>8.25</v>
      </c>
      <c r="K14" s="72" t="s">
        <v>367</v>
      </c>
      <c r="L14" s="73" t="s">
        <v>151</v>
      </c>
      <c r="M14" s="77"/>
      <c r="N14" s="74">
        <v>43</v>
      </c>
      <c r="O14" s="75" t="s">
        <v>23</v>
      </c>
      <c r="P14" s="64"/>
    </row>
    <row r="15" spans="1:16" ht="11.25" customHeight="1">
      <c r="A15" s="66">
        <v>8</v>
      </c>
      <c r="B15" s="67" t="s">
        <v>368</v>
      </c>
      <c r="C15" s="67" t="s">
        <v>107</v>
      </c>
      <c r="D15" s="68">
        <v>1987</v>
      </c>
      <c r="E15" s="68" t="s">
        <v>60</v>
      </c>
      <c r="F15" s="68" t="s">
        <v>123</v>
      </c>
      <c r="G15" s="69">
        <v>7</v>
      </c>
      <c r="H15" s="71" t="s">
        <v>25</v>
      </c>
      <c r="I15" s="70">
        <v>8.5</v>
      </c>
      <c r="J15" s="71">
        <f t="shared" si="0"/>
        <v>7.71</v>
      </c>
      <c r="K15" s="72" t="s">
        <v>116</v>
      </c>
      <c r="L15" s="76" t="s">
        <v>79</v>
      </c>
      <c r="M15" s="77"/>
      <c r="N15" s="74">
        <v>40</v>
      </c>
      <c r="O15" s="75" t="s">
        <v>23</v>
      </c>
      <c r="P15" s="64"/>
    </row>
    <row r="16" spans="1:16" ht="11.25" customHeight="1">
      <c r="A16" s="66">
        <v>9</v>
      </c>
      <c r="B16" s="67" t="s">
        <v>369</v>
      </c>
      <c r="C16" s="67" t="s">
        <v>158</v>
      </c>
      <c r="D16" s="68">
        <v>1983</v>
      </c>
      <c r="E16" s="68" t="s">
        <v>23</v>
      </c>
      <c r="F16" s="68">
        <v>17</v>
      </c>
      <c r="G16" s="69">
        <v>35</v>
      </c>
      <c r="H16" s="71" t="s">
        <v>67</v>
      </c>
      <c r="I16" s="70">
        <v>18</v>
      </c>
      <c r="J16" s="71">
        <f t="shared" si="0"/>
        <v>25.1</v>
      </c>
      <c r="K16" s="72" t="s">
        <v>358</v>
      </c>
      <c r="L16" s="78"/>
      <c r="M16" s="77"/>
      <c r="N16" s="74">
        <v>37</v>
      </c>
      <c r="O16" s="74" t="s">
        <v>52</v>
      </c>
      <c r="P16" s="64"/>
    </row>
    <row r="17" spans="1:16" ht="11.25" customHeight="1">
      <c r="A17" s="66">
        <v>10</v>
      </c>
      <c r="B17" s="67" t="s">
        <v>370</v>
      </c>
      <c r="C17" s="67" t="s">
        <v>30</v>
      </c>
      <c r="D17" s="68">
        <v>1990</v>
      </c>
      <c r="E17" s="68" t="s">
        <v>23</v>
      </c>
      <c r="F17" s="68" t="s">
        <v>46</v>
      </c>
      <c r="G17" s="69">
        <v>22</v>
      </c>
      <c r="H17" s="71">
        <v>17</v>
      </c>
      <c r="I17" s="70">
        <v>37</v>
      </c>
      <c r="J17" s="71">
        <f t="shared" si="0"/>
        <v>28.53</v>
      </c>
      <c r="K17" s="72" t="s">
        <v>365</v>
      </c>
      <c r="L17" s="78"/>
      <c r="M17" s="77"/>
      <c r="N17" s="74">
        <v>34</v>
      </c>
      <c r="O17" s="74" t="s">
        <v>52</v>
      </c>
      <c r="P17" s="64"/>
    </row>
    <row r="18" spans="1:16" ht="11.25" customHeight="1">
      <c r="A18" s="66">
        <v>11</v>
      </c>
      <c r="B18" s="67" t="s">
        <v>371</v>
      </c>
      <c r="C18" s="67" t="s">
        <v>40</v>
      </c>
      <c r="D18" s="68">
        <v>1988</v>
      </c>
      <c r="E18" s="68" t="s">
        <v>52</v>
      </c>
      <c r="F18" s="68" t="s">
        <v>372</v>
      </c>
      <c r="G18" s="69">
        <v>9</v>
      </c>
      <c r="H18" s="68" t="s">
        <v>25</v>
      </c>
      <c r="I18" s="70">
        <v>8.5</v>
      </c>
      <c r="J18" s="71">
        <f t="shared" si="0"/>
        <v>8.75</v>
      </c>
      <c r="K18" s="72" t="s">
        <v>105</v>
      </c>
      <c r="L18" s="78"/>
      <c r="M18" s="77"/>
      <c r="N18" s="74">
        <v>31</v>
      </c>
      <c r="O18" s="74" t="s">
        <v>52</v>
      </c>
      <c r="P18" s="64"/>
    </row>
    <row r="19" spans="1:16" ht="11.25" customHeight="1">
      <c r="A19" s="66">
        <v>12</v>
      </c>
      <c r="B19" s="67" t="s">
        <v>373</v>
      </c>
      <c r="C19" s="67" t="s">
        <v>30</v>
      </c>
      <c r="D19" s="68">
        <v>1990</v>
      </c>
      <c r="E19" s="68" t="s">
        <v>23</v>
      </c>
      <c r="F19" s="68" t="s">
        <v>46</v>
      </c>
      <c r="G19" s="69">
        <v>22</v>
      </c>
      <c r="H19" s="68" t="s">
        <v>25</v>
      </c>
      <c r="I19" s="70">
        <v>8.5</v>
      </c>
      <c r="J19" s="71">
        <f t="shared" si="0"/>
        <v>13.67</v>
      </c>
      <c r="K19" s="72" t="s">
        <v>105</v>
      </c>
      <c r="L19" s="78"/>
      <c r="M19" s="77"/>
      <c r="N19" s="74">
        <v>28</v>
      </c>
      <c r="O19" s="74" t="s">
        <v>52</v>
      </c>
      <c r="P19" s="64"/>
    </row>
    <row r="20" spans="1:16" ht="11.25" customHeight="1">
      <c r="A20" s="66">
        <v>13</v>
      </c>
      <c r="B20" s="67" t="s">
        <v>374</v>
      </c>
      <c r="C20" s="67" t="s">
        <v>58</v>
      </c>
      <c r="D20" s="68">
        <v>1989</v>
      </c>
      <c r="E20" s="68" t="s">
        <v>52</v>
      </c>
      <c r="F20" s="68" t="s">
        <v>375</v>
      </c>
      <c r="G20" s="69">
        <v>28.5</v>
      </c>
      <c r="H20" s="71" t="s">
        <v>25</v>
      </c>
      <c r="I20" s="70">
        <v>8.5</v>
      </c>
      <c r="J20" s="71">
        <f t="shared" si="0"/>
        <v>15.56</v>
      </c>
      <c r="K20" s="72" t="s">
        <v>105</v>
      </c>
      <c r="L20" s="78"/>
      <c r="M20" s="77"/>
      <c r="N20" s="74">
        <v>26</v>
      </c>
      <c r="O20" s="74" t="s">
        <v>52</v>
      </c>
      <c r="P20" s="64"/>
    </row>
    <row r="21" spans="1:16" ht="11.25" customHeight="1">
      <c r="A21" s="66">
        <v>14</v>
      </c>
      <c r="B21" s="67" t="s">
        <v>376</v>
      </c>
      <c r="C21" s="67" t="s">
        <v>30</v>
      </c>
      <c r="D21" s="68">
        <v>1994</v>
      </c>
      <c r="E21" s="68" t="s">
        <v>52</v>
      </c>
      <c r="F21" s="68">
        <v>18</v>
      </c>
      <c r="G21" s="69">
        <v>15</v>
      </c>
      <c r="H21" s="68" t="s">
        <v>377</v>
      </c>
      <c r="I21" s="70">
        <v>21</v>
      </c>
      <c r="J21" s="71">
        <f t="shared" si="0"/>
        <v>17.75</v>
      </c>
      <c r="K21" s="72" t="s">
        <v>105</v>
      </c>
      <c r="L21" s="78"/>
      <c r="M21" s="77"/>
      <c r="N21" s="74">
        <v>24</v>
      </c>
      <c r="O21" s="74" t="s">
        <v>52</v>
      </c>
      <c r="P21" s="64"/>
    </row>
    <row r="22" spans="1:16" ht="11.25" customHeight="1">
      <c r="A22" s="66">
        <v>15</v>
      </c>
      <c r="B22" s="67" t="s">
        <v>378</v>
      </c>
      <c r="C22" s="67" t="s">
        <v>99</v>
      </c>
      <c r="D22" s="68">
        <v>1978</v>
      </c>
      <c r="E22" s="68" t="s">
        <v>23</v>
      </c>
      <c r="F22" s="68" t="s">
        <v>186</v>
      </c>
      <c r="G22" s="69">
        <v>10</v>
      </c>
      <c r="H22" s="68">
        <v>17</v>
      </c>
      <c r="I22" s="70">
        <v>37</v>
      </c>
      <c r="J22" s="71">
        <f t="shared" si="0"/>
        <v>19.24</v>
      </c>
      <c r="K22" s="72" t="s">
        <v>105</v>
      </c>
      <c r="L22" s="78"/>
      <c r="M22" s="77"/>
      <c r="N22" s="74">
        <v>22</v>
      </c>
      <c r="O22" s="74" t="s">
        <v>52</v>
      </c>
      <c r="P22" s="64"/>
    </row>
    <row r="23" spans="1:16" ht="11.25" customHeight="1">
      <c r="A23" s="66">
        <v>16</v>
      </c>
      <c r="B23" s="67" t="s">
        <v>379</v>
      </c>
      <c r="C23" s="67" t="s">
        <v>45</v>
      </c>
      <c r="D23" s="68">
        <v>1989</v>
      </c>
      <c r="E23" s="68" t="s">
        <v>23</v>
      </c>
      <c r="F23" s="68">
        <v>18</v>
      </c>
      <c r="G23" s="69">
        <v>15</v>
      </c>
      <c r="H23" s="71" t="s">
        <v>67</v>
      </c>
      <c r="I23" s="70">
        <v>18</v>
      </c>
      <c r="J23" s="71">
        <f t="shared" si="0"/>
        <v>16.43</v>
      </c>
      <c r="K23" s="72" t="s">
        <v>31</v>
      </c>
      <c r="L23" s="78"/>
      <c r="M23" s="77"/>
      <c r="N23" s="74">
        <v>20</v>
      </c>
      <c r="O23" s="74" t="s">
        <v>52</v>
      </c>
      <c r="P23" s="64"/>
    </row>
    <row r="24" spans="1:16" ht="11.25" customHeight="1">
      <c r="A24" s="66">
        <v>17</v>
      </c>
      <c r="B24" s="67" t="s">
        <v>380</v>
      </c>
      <c r="C24" s="67" t="s">
        <v>40</v>
      </c>
      <c r="D24" s="68">
        <v>1993</v>
      </c>
      <c r="E24" s="68" t="s">
        <v>52</v>
      </c>
      <c r="F24" s="68" t="s">
        <v>375</v>
      </c>
      <c r="G24" s="69">
        <v>28.5</v>
      </c>
      <c r="H24" s="68" t="s">
        <v>381</v>
      </c>
      <c r="I24" s="70">
        <v>24</v>
      </c>
      <c r="J24" s="71">
        <f t="shared" si="0"/>
        <v>26.15</v>
      </c>
      <c r="K24" s="72" t="s">
        <v>31</v>
      </c>
      <c r="L24" s="78"/>
      <c r="M24" s="77"/>
      <c r="N24" s="74">
        <v>18</v>
      </c>
      <c r="O24" s="74" t="s">
        <v>52</v>
      </c>
      <c r="P24" s="64"/>
    </row>
    <row r="25" spans="1:16" ht="11.25" customHeight="1">
      <c r="A25" s="66">
        <v>18</v>
      </c>
      <c r="B25" s="67" t="s">
        <v>382</v>
      </c>
      <c r="C25" s="67" t="s">
        <v>40</v>
      </c>
      <c r="D25" s="68">
        <v>1992</v>
      </c>
      <c r="E25" s="68" t="s">
        <v>52</v>
      </c>
      <c r="F25" s="68" t="s">
        <v>375</v>
      </c>
      <c r="G25" s="69">
        <v>28.5</v>
      </c>
      <c r="H25" s="71" t="s">
        <v>383</v>
      </c>
      <c r="I25" s="70">
        <v>32</v>
      </c>
      <c r="J25" s="71">
        <f t="shared" si="0"/>
        <v>30.2</v>
      </c>
      <c r="K25" s="72" t="s">
        <v>31</v>
      </c>
      <c r="L25" s="78"/>
      <c r="M25" s="77"/>
      <c r="N25" s="74">
        <v>16</v>
      </c>
      <c r="O25" s="74" t="s">
        <v>52</v>
      </c>
      <c r="P25" s="64"/>
    </row>
    <row r="26" spans="1:16" ht="11.25" customHeight="1">
      <c r="A26" s="66">
        <v>19</v>
      </c>
      <c r="B26" s="67" t="s">
        <v>384</v>
      </c>
      <c r="C26" s="67" t="s">
        <v>107</v>
      </c>
      <c r="D26" s="68">
        <v>1994</v>
      </c>
      <c r="E26" s="68" t="s">
        <v>52</v>
      </c>
      <c r="F26" s="68">
        <v>18</v>
      </c>
      <c r="G26" s="69">
        <v>15</v>
      </c>
      <c r="H26" s="68" t="s">
        <v>381</v>
      </c>
      <c r="I26" s="70">
        <v>24</v>
      </c>
      <c r="J26" s="71">
        <f t="shared" si="0"/>
        <v>18.97</v>
      </c>
      <c r="K26" s="72" t="s">
        <v>385</v>
      </c>
      <c r="L26" s="78"/>
      <c r="M26" s="77"/>
      <c r="N26" s="74">
        <v>14</v>
      </c>
      <c r="O26" s="74" t="s">
        <v>52</v>
      </c>
      <c r="P26" s="64"/>
    </row>
    <row r="27" spans="1:16" ht="11.25" customHeight="1">
      <c r="A27" s="66">
        <v>20</v>
      </c>
      <c r="B27" s="67" t="s">
        <v>386</v>
      </c>
      <c r="C27" s="67" t="s">
        <v>30</v>
      </c>
      <c r="D27" s="68">
        <v>1995</v>
      </c>
      <c r="E27" s="68" t="s">
        <v>52</v>
      </c>
      <c r="F27" s="68" t="s">
        <v>375</v>
      </c>
      <c r="G27" s="69">
        <v>28.5</v>
      </c>
      <c r="H27" s="68" t="s">
        <v>377</v>
      </c>
      <c r="I27" s="70">
        <v>21</v>
      </c>
      <c r="J27" s="71">
        <f t="shared" si="0"/>
        <v>24.46</v>
      </c>
      <c r="K27" s="72" t="s">
        <v>385</v>
      </c>
      <c r="L27" s="78"/>
      <c r="M27" s="77"/>
      <c r="N27" s="74">
        <v>12</v>
      </c>
      <c r="O27" s="79" t="s">
        <v>52</v>
      </c>
      <c r="P27" s="64"/>
    </row>
    <row r="28" spans="1:16" ht="11.25" customHeight="1">
      <c r="A28" s="66">
        <v>21</v>
      </c>
      <c r="B28" s="67" t="s">
        <v>387</v>
      </c>
      <c r="C28" s="67" t="s">
        <v>87</v>
      </c>
      <c r="D28" s="68">
        <v>1993</v>
      </c>
      <c r="E28" s="68" t="s">
        <v>52</v>
      </c>
      <c r="F28" s="68">
        <v>18</v>
      </c>
      <c r="G28" s="69">
        <v>15</v>
      </c>
      <c r="H28" s="68" t="s">
        <v>72</v>
      </c>
      <c r="I28" s="70">
        <v>26</v>
      </c>
      <c r="J28" s="71">
        <f t="shared" si="0"/>
        <v>19.75</v>
      </c>
      <c r="K28" s="72" t="s">
        <v>36</v>
      </c>
      <c r="L28" s="78"/>
      <c r="M28" s="77"/>
      <c r="N28" s="74">
        <v>10</v>
      </c>
      <c r="O28" s="77"/>
      <c r="P28" s="64"/>
    </row>
    <row r="29" spans="1:16" ht="11.25" customHeight="1">
      <c r="A29" s="66">
        <v>22</v>
      </c>
      <c r="B29" s="67" t="s">
        <v>388</v>
      </c>
      <c r="C29" s="67" t="s">
        <v>30</v>
      </c>
      <c r="D29" s="68">
        <v>1983</v>
      </c>
      <c r="E29" s="68" t="s">
        <v>23</v>
      </c>
      <c r="F29" s="68" t="s">
        <v>46</v>
      </c>
      <c r="G29" s="69">
        <v>22</v>
      </c>
      <c r="H29" s="68" t="s">
        <v>25</v>
      </c>
      <c r="I29" s="70">
        <v>8.5</v>
      </c>
      <c r="J29" s="71">
        <f t="shared" si="0"/>
        <v>13.67</v>
      </c>
      <c r="K29" s="72" t="s">
        <v>56</v>
      </c>
      <c r="L29" s="78"/>
      <c r="M29" s="77"/>
      <c r="N29" s="74">
        <v>9</v>
      </c>
      <c r="O29" s="77"/>
      <c r="P29" s="64"/>
    </row>
    <row r="30" spans="1:16" ht="11.25" customHeight="1">
      <c r="A30" s="66">
        <v>23</v>
      </c>
      <c r="B30" s="67" t="s">
        <v>389</v>
      </c>
      <c r="C30" s="67" t="s">
        <v>40</v>
      </c>
      <c r="D30" s="68">
        <v>1988</v>
      </c>
      <c r="E30" s="68" t="s">
        <v>23</v>
      </c>
      <c r="F30" s="68" t="s">
        <v>375</v>
      </c>
      <c r="G30" s="69">
        <v>28.5</v>
      </c>
      <c r="H30" s="71" t="s">
        <v>25</v>
      </c>
      <c r="I30" s="70">
        <v>8.5</v>
      </c>
      <c r="J30" s="71">
        <f t="shared" si="0"/>
        <v>15.56</v>
      </c>
      <c r="K30" s="72" t="s">
        <v>56</v>
      </c>
      <c r="L30" s="78"/>
      <c r="M30" s="77"/>
      <c r="N30" s="74">
        <v>8</v>
      </c>
      <c r="O30" s="77"/>
      <c r="P30" s="64"/>
    </row>
    <row r="31" spans="1:16" ht="11.25" customHeight="1">
      <c r="A31" s="66">
        <v>24</v>
      </c>
      <c r="B31" s="67" t="s">
        <v>390</v>
      </c>
      <c r="C31" s="67" t="s">
        <v>66</v>
      </c>
      <c r="D31" s="68">
        <v>1994</v>
      </c>
      <c r="E31" s="68" t="s">
        <v>52</v>
      </c>
      <c r="F31" s="68">
        <v>18</v>
      </c>
      <c r="G31" s="69">
        <v>15</v>
      </c>
      <c r="H31" s="68" t="s">
        <v>25</v>
      </c>
      <c r="I31" s="70">
        <v>8.5</v>
      </c>
      <c r="J31" s="71">
        <f t="shared" si="0"/>
        <v>11.29</v>
      </c>
      <c r="K31" s="72" t="s">
        <v>377</v>
      </c>
      <c r="L31" s="78"/>
      <c r="M31" s="77"/>
      <c r="N31" s="74">
        <v>7</v>
      </c>
      <c r="O31" s="77"/>
      <c r="P31" s="64"/>
    </row>
    <row r="32" spans="1:16" ht="11.25" customHeight="1">
      <c r="A32" s="66">
        <v>25</v>
      </c>
      <c r="B32" s="67" t="s">
        <v>391</v>
      </c>
      <c r="C32" s="67" t="s">
        <v>35</v>
      </c>
      <c r="D32" s="68">
        <v>1995</v>
      </c>
      <c r="E32" s="68" t="s">
        <v>52</v>
      </c>
      <c r="F32" s="68" t="s">
        <v>97</v>
      </c>
      <c r="G32" s="69">
        <v>40</v>
      </c>
      <c r="H32" s="68" t="s">
        <v>25</v>
      </c>
      <c r="I32" s="70">
        <v>8.5</v>
      </c>
      <c r="J32" s="71">
        <f t="shared" si="0"/>
        <v>18.44</v>
      </c>
      <c r="K32" s="72" t="s">
        <v>78</v>
      </c>
      <c r="L32" s="78"/>
      <c r="M32" s="77"/>
      <c r="N32" s="74">
        <v>6</v>
      </c>
      <c r="O32" s="77"/>
      <c r="P32" s="64"/>
    </row>
    <row r="33" spans="1:16" ht="11.25" customHeight="1">
      <c r="A33" s="66">
        <v>26</v>
      </c>
      <c r="B33" s="67" t="s">
        <v>392</v>
      </c>
      <c r="C33" s="67" t="s">
        <v>58</v>
      </c>
      <c r="D33" s="68">
        <v>1982</v>
      </c>
      <c r="E33" s="68" t="s">
        <v>52</v>
      </c>
      <c r="F33" s="68">
        <v>18</v>
      </c>
      <c r="G33" s="69">
        <v>15</v>
      </c>
      <c r="H33" s="68" t="s">
        <v>97</v>
      </c>
      <c r="I33" s="70">
        <v>44</v>
      </c>
      <c r="J33" s="71">
        <f t="shared" si="0"/>
        <v>25.69</v>
      </c>
      <c r="K33" s="72" t="s">
        <v>78</v>
      </c>
      <c r="L33" s="78"/>
      <c r="M33" s="77"/>
      <c r="N33" s="74">
        <v>5</v>
      </c>
      <c r="O33" s="77"/>
      <c r="P33" s="64"/>
    </row>
    <row r="34" spans="1:16" ht="11.25" customHeight="1">
      <c r="A34" s="66">
        <v>27</v>
      </c>
      <c r="B34" s="67" t="s">
        <v>393</v>
      </c>
      <c r="C34" s="67" t="s">
        <v>158</v>
      </c>
      <c r="D34" s="68">
        <v>1990</v>
      </c>
      <c r="E34" s="68" t="s">
        <v>52</v>
      </c>
      <c r="F34" s="68">
        <v>17</v>
      </c>
      <c r="G34" s="69">
        <v>35</v>
      </c>
      <c r="H34" s="71" t="s">
        <v>381</v>
      </c>
      <c r="I34" s="70">
        <v>24</v>
      </c>
      <c r="J34" s="71">
        <f t="shared" si="0"/>
        <v>28.98</v>
      </c>
      <c r="K34" s="72" t="s">
        <v>78</v>
      </c>
      <c r="L34" s="78"/>
      <c r="M34" s="77"/>
      <c r="N34" s="74">
        <v>4</v>
      </c>
      <c r="O34" s="77"/>
      <c r="P34" s="64"/>
    </row>
    <row r="35" spans="1:16" ht="11.25" customHeight="1">
      <c r="A35" s="66">
        <v>28</v>
      </c>
      <c r="B35" s="67" t="s">
        <v>394</v>
      </c>
      <c r="C35" s="67" t="s">
        <v>30</v>
      </c>
      <c r="D35" s="68">
        <v>1983</v>
      </c>
      <c r="E35" s="68" t="s">
        <v>60</v>
      </c>
      <c r="F35" s="68">
        <v>18</v>
      </c>
      <c r="G35" s="69">
        <v>15</v>
      </c>
      <c r="H35" s="71" t="s">
        <v>25</v>
      </c>
      <c r="I35" s="70">
        <v>8.5</v>
      </c>
      <c r="J35" s="71">
        <f t="shared" si="0"/>
        <v>11.29</v>
      </c>
      <c r="K35" s="72" t="s">
        <v>151</v>
      </c>
      <c r="L35" s="78"/>
      <c r="M35" s="77"/>
      <c r="N35" s="74">
        <v>3</v>
      </c>
      <c r="O35" s="77"/>
      <c r="P35" s="64"/>
    </row>
    <row r="36" spans="1:16" ht="11.25" customHeight="1">
      <c r="A36" s="66">
        <v>29</v>
      </c>
      <c r="B36" s="67" t="s">
        <v>395</v>
      </c>
      <c r="C36" s="67" t="s">
        <v>40</v>
      </c>
      <c r="D36" s="68">
        <v>1992</v>
      </c>
      <c r="E36" s="68" t="s">
        <v>52</v>
      </c>
      <c r="F36" s="68">
        <v>18</v>
      </c>
      <c r="G36" s="69">
        <v>15</v>
      </c>
      <c r="H36" s="71" t="s">
        <v>377</v>
      </c>
      <c r="I36" s="70">
        <v>21</v>
      </c>
      <c r="J36" s="71">
        <f t="shared" si="0"/>
        <v>17.75</v>
      </c>
      <c r="K36" s="72" t="s">
        <v>183</v>
      </c>
      <c r="L36" s="78"/>
      <c r="M36" s="77"/>
      <c r="N36" s="74">
        <v>2</v>
      </c>
      <c r="O36" s="77"/>
      <c r="P36" s="64"/>
    </row>
    <row r="37" spans="1:16" ht="11.25" customHeight="1">
      <c r="A37" s="80">
        <v>30</v>
      </c>
      <c r="B37" s="81" t="s">
        <v>396</v>
      </c>
      <c r="C37" s="81" t="s">
        <v>30</v>
      </c>
      <c r="D37" s="82">
        <v>1982</v>
      </c>
      <c r="E37" s="82" t="s">
        <v>52</v>
      </c>
      <c r="F37" s="82">
        <v>18</v>
      </c>
      <c r="G37" s="83">
        <v>15</v>
      </c>
      <c r="H37" s="82" t="s">
        <v>67</v>
      </c>
      <c r="I37" s="84">
        <v>18</v>
      </c>
      <c r="J37" s="85">
        <f t="shared" si="0"/>
        <v>16.43</v>
      </c>
      <c r="K37" s="86" t="s">
        <v>225</v>
      </c>
      <c r="L37" s="78"/>
      <c r="M37" s="77"/>
      <c r="N37" s="79">
        <v>1</v>
      </c>
      <c r="O37" s="77"/>
      <c r="P37" s="64"/>
    </row>
    <row r="38" spans="1:16" ht="11.25" customHeight="1">
      <c r="A38" s="87">
        <v>31</v>
      </c>
      <c r="B38" s="88" t="s">
        <v>397</v>
      </c>
      <c r="C38" s="88" t="s">
        <v>58</v>
      </c>
      <c r="D38" s="89">
        <v>1991</v>
      </c>
      <c r="E38" s="89" t="s">
        <v>23</v>
      </c>
      <c r="F38" s="89" t="s">
        <v>375</v>
      </c>
      <c r="G38" s="90">
        <v>28.5</v>
      </c>
      <c r="H38" s="91">
        <v>20</v>
      </c>
      <c r="I38" s="92">
        <v>33</v>
      </c>
      <c r="J38" s="93">
        <f t="shared" si="0"/>
        <v>30.67</v>
      </c>
      <c r="K38" s="77"/>
      <c r="L38" s="78"/>
      <c r="M38" s="77"/>
      <c r="N38" s="77"/>
      <c r="O38" s="77"/>
      <c r="P38" s="64"/>
    </row>
    <row r="39" spans="1:16" ht="11.25" customHeight="1">
      <c r="A39" s="66">
        <v>32</v>
      </c>
      <c r="B39" s="67" t="s">
        <v>398</v>
      </c>
      <c r="C39" s="67" t="s">
        <v>66</v>
      </c>
      <c r="D39" s="68">
        <v>1993</v>
      </c>
      <c r="E39" s="68" t="s">
        <v>23</v>
      </c>
      <c r="F39" s="68" t="s">
        <v>46</v>
      </c>
      <c r="G39" s="69">
        <v>22</v>
      </c>
      <c r="H39" s="68" t="s">
        <v>97</v>
      </c>
      <c r="I39" s="70">
        <v>44</v>
      </c>
      <c r="J39" s="94">
        <f t="shared" si="0"/>
        <v>31.11</v>
      </c>
      <c r="K39" s="77"/>
      <c r="L39" s="78"/>
      <c r="M39" s="77"/>
      <c r="N39" s="77"/>
      <c r="O39" s="77"/>
      <c r="P39" s="64"/>
    </row>
    <row r="40" spans="1:16" ht="11.25" customHeight="1">
      <c r="A40" s="66">
        <v>33</v>
      </c>
      <c r="B40" s="67" t="s">
        <v>399</v>
      </c>
      <c r="C40" s="67" t="s">
        <v>238</v>
      </c>
      <c r="D40" s="68">
        <v>1982</v>
      </c>
      <c r="E40" s="68" t="s">
        <v>23</v>
      </c>
      <c r="F40" s="68">
        <v>17</v>
      </c>
      <c r="G40" s="69">
        <v>35</v>
      </c>
      <c r="H40" s="68" t="s">
        <v>372</v>
      </c>
      <c r="I40" s="70">
        <v>29</v>
      </c>
      <c r="J40" s="94">
        <f aca="true" t="shared" si="1" ref="J40:J71">ROUND(SQRT(G40*I40),2)</f>
        <v>31.86</v>
      </c>
      <c r="K40" s="77"/>
      <c r="L40" s="78"/>
      <c r="M40" s="77"/>
      <c r="N40" s="77"/>
      <c r="O40" s="77"/>
      <c r="P40" s="64"/>
    </row>
    <row r="41" spans="1:16" ht="11.25" customHeight="1">
      <c r="A41" s="66">
        <v>34</v>
      </c>
      <c r="B41" s="67" t="s">
        <v>400</v>
      </c>
      <c r="C41" s="67" t="s">
        <v>40</v>
      </c>
      <c r="D41" s="68">
        <v>1989</v>
      </c>
      <c r="E41" s="68" t="s">
        <v>23</v>
      </c>
      <c r="F41" s="68" t="s">
        <v>375</v>
      </c>
      <c r="G41" s="69">
        <v>28.5</v>
      </c>
      <c r="H41" s="68">
        <v>17</v>
      </c>
      <c r="I41" s="70">
        <v>37</v>
      </c>
      <c r="J41" s="94">
        <f t="shared" si="1"/>
        <v>32.47</v>
      </c>
      <c r="K41" s="77"/>
      <c r="L41" s="78"/>
      <c r="M41" s="77"/>
      <c r="N41" s="77"/>
      <c r="O41" s="77"/>
      <c r="P41" s="64"/>
    </row>
    <row r="42" spans="1:16" ht="11.25" customHeight="1">
      <c r="A42" s="66">
        <v>35</v>
      </c>
      <c r="B42" s="67" t="s">
        <v>401</v>
      </c>
      <c r="C42" s="67" t="s">
        <v>45</v>
      </c>
      <c r="D42" s="68">
        <v>1994</v>
      </c>
      <c r="E42" s="68" t="s">
        <v>52</v>
      </c>
      <c r="F42" s="68" t="s">
        <v>97</v>
      </c>
      <c r="G42" s="69">
        <v>40</v>
      </c>
      <c r="H42" s="68">
        <v>25</v>
      </c>
      <c r="I42" s="70">
        <v>27</v>
      </c>
      <c r="J42" s="94">
        <f t="shared" si="1"/>
        <v>32.86</v>
      </c>
      <c r="K42" s="77"/>
      <c r="L42" s="78"/>
      <c r="M42" s="77"/>
      <c r="N42" s="64"/>
      <c r="O42" s="64"/>
      <c r="P42" s="64"/>
    </row>
    <row r="43" spans="1:16" ht="11.25" customHeight="1">
      <c r="A43" s="66">
        <v>36</v>
      </c>
      <c r="B43" s="67" t="s">
        <v>402</v>
      </c>
      <c r="C43" s="67" t="s">
        <v>333</v>
      </c>
      <c r="D43" s="68">
        <v>1983</v>
      </c>
      <c r="E43" s="68">
        <v>1</v>
      </c>
      <c r="F43" s="68" t="s">
        <v>97</v>
      </c>
      <c r="G43" s="69">
        <v>40</v>
      </c>
      <c r="H43" s="68" t="s">
        <v>123</v>
      </c>
      <c r="I43" s="70">
        <v>28</v>
      </c>
      <c r="J43" s="94">
        <f t="shared" si="1"/>
        <v>33.47</v>
      </c>
      <c r="K43" s="77"/>
      <c r="L43" s="78"/>
      <c r="M43" s="77"/>
      <c r="N43" s="64"/>
      <c r="O43" s="64"/>
      <c r="P43" s="64"/>
    </row>
    <row r="44" spans="1:16" ht="11.25" customHeight="1">
      <c r="A44" s="66">
        <v>37</v>
      </c>
      <c r="B44" s="67" t="s">
        <v>403</v>
      </c>
      <c r="C44" s="67" t="s">
        <v>58</v>
      </c>
      <c r="D44" s="68">
        <v>1995</v>
      </c>
      <c r="E44" s="68" t="s">
        <v>52</v>
      </c>
      <c r="F44" s="68">
        <v>17</v>
      </c>
      <c r="G44" s="69">
        <v>35</v>
      </c>
      <c r="H44" s="68">
        <v>17</v>
      </c>
      <c r="I44" s="70">
        <v>37</v>
      </c>
      <c r="J44" s="94">
        <f t="shared" si="1"/>
        <v>35.99</v>
      </c>
      <c r="K44" s="77"/>
      <c r="L44" s="78"/>
      <c r="M44" s="77"/>
      <c r="N44" s="64"/>
      <c r="O44" s="64"/>
      <c r="P44" s="64"/>
    </row>
    <row r="45" spans="1:16" ht="11.25" customHeight="1">
      <c r="A45" s="66">
        <v>38</v>
      </c>
      <c r="B45" s="67" t="s">
        <v>404</v>
      </c>
      <c r="C45" s="67" t="s">
        <v>30</v>
      </c>
      <c r="D45" s="68">
        <v>1990</v>
      </c>
      <c r="E45" s="68" t="s">
        <v>23</v>
      </c>
      <c r="F45" s="68" t="s">
        <v>46</v>
      </c>
      <c r="G45" s="69">
        <v>22</v>
      </c>
      <c r="H45" s="71">
        <v>14</v>
      </c>
      <c r="I45" s="70">
        <v>61.5</v>
      </c>
      <c r="J45" s="94">
        <f t="shared" si="1"/>
        <v>36.78</v>
      </c>
      <c r="K45" s="77"/>
      <c r="L45" s="78"/>
      <c r="M45" s="77"/>
      <c r="N45" s="64"/>
      <c r="O45" s="64"/>
      <c r="P45" s="64"/>
    </row>
    <row r="46" spans="1:16" ht="11.25" customHeight="1">
      <c r="A46" s="66">
        <v>39</v>
      </c>
      <c r="B46" s="67" t="s">
        <v>405</v>
      </c>
      <c r="C46" s="67" t="s">
        <v>178</v>
      </c>
      <c r="D46" s="68">
        <v>1985</v>
      </c>
      <c r="E46" s="68" t="s">
        <v>52</v>
      </c>
      <c r="F46" s="68" t="s">
        <v>108</v>
      </c>
      <c r="G46" s="69">
        <v>48.5</v>
      </c>
      <c r="H46" s="71">
        <v>22</v>
      </c>
      <c r="I46" s="70">
        <v>30</v>
      </c>
      <c r="J46" s="94">
        <f t="shared" si="1"/>
        <v>38.14</v>
      </c>
      <c r="K46" s="77"/>
      <c r="L46" s="78"/>
      <c r="M46" s="77"/>
      <c r="N46" s="64"/>
      <c r="O46" s="64"/>
      <c r="P46" s="64"/>
    </row>
    <row r="47" spans="1:16" ht="11.25" customHeight="1">
      <c r="A47" s="66">
        <v>40</v>
      </c>
      <c r="B47" s="67" t="s">
        <v>406</v>
      </c>
      <c r="C47" s="67" t="s">
        <v>333</v>
      </c>
      <c r="D47" s="68">
        <v>1978</v>
      </c>
      <c r="E47" s="68">
        <v>1</v>
      </c>
      <c r="F47" s="68" t="s">
        <v>375</v>
      </c>
      <c r="G47" s="69">
        <v>28.5</v>
      </c>
      <c r="H47" s="71">
        <v>15</v>
      </c>
      <c r="I47" s="70">
        <v>58</v>
      </c>
      <c r="J47" s="94">
        <f t="shared" si="1"/>
        <v>40.66</v>
      </c>
      <c r="K47" s="77"/>
      <c r="L47" s="78"/>
      <c r="M47" s="77"/>
      <c r="N47" s="64"/>
      <c r="O47" s="64"/>
      <c r="P47" s="64"/>
    </row>
    <row r="48" spans="1:16" ht="11.25" customHeight="1">
      <c r="A48" s="66">
        <v>41</v>
      </c>
      <c r="B48" s="67" t="s">
        <v>407</v>
      </c>
      <c r="C48" s="67" t="s">
        <v>66</v>
      </c>
      <c r="D48" s="68">
        <v>1995</v>
      </c>
      <c r="E48" s="68" t="s">
        <v>52</v>
      </c>
      <c r="F48" s="68" t="s">
        <v>108</v>
      </c>
      <c r="G48" s="69">
        <v>48.5</v>
      </c>
      <c r="H48" s="71">
        <v>17</v>
      </c>
      <c r="I48" s="70">
        <v>37</v>
      </c>
      <c r="J48" s="94">
        <f t="shared" si="1"/>
        <v>42.36</v>
      </c>
      <c r="K48" s="77"/>
      <c r="L48" s="78"/>
      <c r="M48" s="77"/>
      <c r="N48" s="64"/>
      <c r="O48" s="64"/>
      <c r="P48" s="64"/>
    </row>
    <row r="49" spans="1:16" ht="11.25" customHeight="1">
      <c r="A49" s="66">
        <v>42</v>
      </c>
      <c r="B49" s="67" t="s">
        <v>408</v>
      </c>
      <c r="C49" s="67" t="s">
        <v>409</v>
      </c>
      <c r="D49" s="68">
        <v>1982</v>
      </c>
      <c r="E49" s="68" t="s">
        <v>52</v>
      </c>
      <c r="F49" s="68" t="s">
        <v>410</v>
      </c>
      <c r="G49" s="69">
        <v>58</v>
      </c>
      <c r="H49" s="71">
        <v>21</v>
      </c>
      <c r="I49" s="70">
        <v>31</v>
      </c>
      <c r="J49" s="94">
        <f t="shared" si="1"/>
        <v>42.4</v>
      </c>
      <c r="K49" s="77"/>
      <c r="L49" s="78"/>
      <c r="M49" s="77"/>
      <c r="N49" s="64"/>
      <c r="O49" s="64"/>
      <c r="P49" s="64"/>
    </row>
    <row r="50" spans="1:16" ht="11.25" customHeight="1">
      <c r="A50" s="66">
        <v>43</v>
      </c>
      <c r="B50" s="67" t="s">
        <v>411</v>
      </c>
      <c r="C50" s="67" t="s">
        <v>30</v>
      </c>
      <c r="D50" s="68">
        <v>1993</v>
      </c>
      <c r="E50" s="68" t="s">
        <v>52</v>
      </c>
      <c r="F50" s="68" t="s">
        <v>412</v>
      </c>
      <c r="G50" s="69">
        <v>51.5</v>
      </c>
      <c r="H50" s="68">
        <v>17</v>
      </c>
      <c r="I50" s="70">
        <v>37</v>
      </c>
      <c r="J50" s="94">
        <f t="shared" si="1"/>
        <v>43.65</v>
      </c>
      <c r="K50" s="77"/>
      <c r="L50" s="78"/>
      <c r="M50" s="77"/>
      <c r="N50" s="64"/>
      <c r="O50" s="64"/>
      <c r="P50" s="64"/>
    </row>
    <row r="51" spans="1:16" ht="11.25" customHeight="1">
      <c r="A51" s="66">
        <v>44</v>
      </c>
      <c r="B51" s="67" t="s">
        <v>413</v>
      </c>
      <c r="C51" s="67" t="s">
        <v>87</v>
      </c>
      <c r="D51" s="68">
        <v>1992</v>
      </c>
      <c r="E51" s="68" t="s">
        <v>52</v>
      </c>
      <c r="F51" s="68" t="s">
        <v>103</v>
      </c>
      <c r="G51" s="69">
        <v>44</v>
      </c>
      <c r="H51" s="71" t="s">
        <v>97</v>
      </c>
      <c r="I51" s="70">
        <v>44</v>
      </c>
      <c r="J51" s="94">
        <f t="shared" si="1"/>
        <v>44</v>
      </c>
      <c r="K51" s="77"/>
      <c r="L51" s="78"/>
      <c r="M51" s="77"/>
      <c r="N51" s="64"/>
      <c r="O51" s="64"/>
      <c r="P51" s="64"/>
    </row>
    <row r="52" spans="1:16" ht="11.25" customHeight="1">
      <c r="A52" s="66">
        <v>44</v>
      </c>
      <c r="B52" s="67" t="s">
        <v>414</v>
      </c>
      <c r="C52" s="67" t="s">
        <v>30</v>
      </c>
      <c r="D52" s="68">
        <v>1990</v>
      </c>
      <c r="E52" s="68" t="s">
        <v>52</v>
      </c>
      <c r="F52" s="68" t="s">
        <v>103</v>
      </c>
      <c r="G52" s="69">
        <v>44</v>
      </c>
      <c r="H52" s="68" t="s">
        <v>97</v>
      </c>
      <c r="I52" s="70">
        <v>44</v>
      </c>
      <c r="J52" s="94">
        <f t="shared" si="1"/>
        <v>44</v>
      </c>
      <c r="K52" s="77"/>
      <c r="L52" s="78"/>
      <c r="M52" s="77"/>
      <c r="N52" s="64"/>
      <c r="O52" s="64"/>
      <c r="P52" s="64"/>
    </row>
    <row r="53" spans="1:16" ht="11.25" customHeight="1">
      <c r="A53" s="66">
        <v>46</v>
      </c>
      <c r="B53" s="67" t="s">
        <v>415</v>
      </c>
      <c r="C53" s="67" t="s">
        <v>99</v>
      </c>
      <c r="D53" s="68">
        <v>1993</v>
      </c>
      <c r="E53" s="68" t="s">
        <v>52</v>
      </c>
      <c r="F53" s="68" t="s">
        <v>97</v>
      </c>
      <c r="G53" s="69">
        <v>40</v>
      </c>
      <c r="H53" s="68" t="s">
        <v>103</v>
      </c>
      <c r="I53" s="70">
        <v>49</v>
      </c>
      <c r="J53" s="94">
        <f t="shared" si="1"/>
        <v>44.27</v>
      </c>
      <c r="K53" s="77"/>
      <c r="L53" s="78"/>
      <c r="M53" s="77"/>
      <c r="N53" s="64"/>
      <c r="O53" s="64"/>
      <c r="P53" s="64"/>
    </row>
    <row r="54" spans="1:16" ht="11.25" customHeight="1">
      <c r="A54" s="66">
        <v>47</v>
      </c>
      <c r="B54" s="67" t="s">
        <v>416</v>
      </c>
      <c r="C54" s="67" t="s">
        <v>40</v>
      </c>
      <c r="D54" s="68">
        <v>1993</v>
      </c>
      <c r="E54" s="68">
        <v>1</v>
      </c>
      <c r="F54" s="68">
        <v>17</v>
      </c>
      <c r="G54" s="69">
        <v>35</v>
      </c>
      <c r="H54" s="68" t="s">
        <v>108</v>
      </c>
      <c r="I54" s="70">
        <v>56.5</v>
      </c>
      <c r="J54" s="94">
        <f t="shared" si="1"/>
        <v>44.47</v>
      </c>
      <c r="K54" s="77"/>
      <c r="L54" s="78"/>
      <c r="M54" s="77"/>
      <c r="N54" s="64"/>
      <c r="O54" s="64"/>
      <c r="P54" s="64"/>
    </row>
    <row r="55" spans="1:16" ht="11.25" customHeight="1">
      <c r="A55" s="66">
        <v>48</v>
      </c>
      <c r="B55" s="67" t="s">
        <v>417</v>
      </c>
      <c r="C55" s="67" t="s">
        <v>58</v>
      </c>
      <c r="D55" s="68">
        <v>1983</v>
      </c>
      <c r="E55" s="68" t="s">
        <v>52</v>
      </c>
      <c r="F55" s="68" t="s">
        <v>108</v>
      </c>
      <c r="G55" s="69">
        <v>48.5</v>
      </c>
      <c r="H55" s="71" t="s">
        <v>97</v>
      </c>
      <c r="I55" s="70">
        <v>44</v>
      </c>
      <c r="J55" s="94">
        <f t="shared" si="1"/>
        <v>46.2</v>
      </c>
      <c r="K55" s="77"/>
      <c r="L55" s="78"/>
      <c r="M55" s="77"/>
      <c r="N55" s="64"/>
      <c r="O55" s="64"/>
      <c r="P55" s="64"/>
    </row>
    <row r="56" spans="1:16" ht="11.25" customHeight="1">
      <c r="A56" s="66">
        <v>49</v>
      </c>
      <c r="B56" s="67" t="s">
        <v>418</v>
      </c>
      <c r="C56" s="67" t="s">
        <v>58</v>
      </c>
      <c r="D56" s="68">
        <v>1986</v>
      </c>
      <c r="E56" s="68">
        <v>1</v>
      </c>
      <c r="F56" s="68">
        <v>14</v>
      </c>
      <c r="G56" s="69">
        <v>61.5</v>
      </c>
      <c r="H56" s="71">
        <v>17</v>
      </c>
      <c r="I56" s="70">
        <v>37</v>
      </c>
      <c r="J56" s="94">
        <f t="shared" si="1"/>
        <v>47.7</v>
      </c>
      <c r="K56" s="77"/>
      <c r="L56" s="78"/>
      <c r="M56" s="77"/>
      <c r="N56" s="64"/>
      <c r="O56" s="64"/>
      <c r="P56" s="64"/>
    </row>
    <row r="57" spans="1:16" ht="11.25" customHeight="1">
      <c r="A57" s="66">
        <v>50</v>
      </c>
      <c r="B57" s="67" t="s">
        <v>419</v>
      </c>
      <c r="C57" s="67" t="s">
        <v>35</v>
      </c>
      <c r="D57" s="68">
        <v>1992</v>
      </c>
      <c r="E57" s="68" t="s">
        <v>23</v>
      </c>
      <c r="F57" s="68" t="s">
        <v>103</v>
      </c>
      <c r="G57" s="69">
        <v>44</v>
      </c>
      <c r="H57" s="71">
        <v>16</v>
      </c>
      <c r="I57" s="70">
        <v>53</v>
      </c>
      <c r="J57" s="94">
        <f t="shared" si="1"/>
        <v>48.29</v>
      </c>
      <c r="K57" s="77"/>
      <c r="L57" s="78"/>
      <c r="M57" s="77"/>
      <c r="N57" s="64"/>
      <c r="O57" s="64"/>
      <c r="P57" s="64"/>
    </row>
    <row r="58" spans="1:16" ht="11.25" customHeight="1">
      <c r="A58" s="66">
        <v>51</v>
      </c>
      <c r="B58" s="67" t="s">
        <v>420</v>
      </c>
      <c r="C58" s="67" t="s">
        <v>158</v>
      </c>
      <c r="D58" s="68">
        <v>1990</v>
      </c>
      <c r="E58" s="68" t="s">
        <v>52</v>
      </c>
      <c r="F58" s="68" t="s">
        <v>108</v>
      </c>
      <c r="G58" s="69">
        <v>48.5</v>
      </c>
      <c r="H58" s="71" t="s">
        <v>103</v>
      </c>
      <c r="I58" s="70">
        <v>49</v>
      </c>
      <c r="J58" s="94">
        <f t="shared" si="1"/>
        <v>48.75</v>
      </c>
      <c r="K58" s="77"/>
      <c r="L58" s="78"/>
      <c r="M58" s="77"/>
      <c r="N58" s="64"/>
      <c r="O58" s="64"/>
      <c r="P58" s="64"/>
    </row>
    <row r="59" spans="1:16" ht="11.25" customHeight="1">
      <c r="A59" s="66">
        <v>52</v>
      </c>
      <c r="B59" s="67" t="s">
        <v>421</v>
      </c>
      <c r="C59" s="67" t="s">
        <v>66</v>
      </c>
      <c r="D59" s="68">
        <v>1992</v>
      </c>
      <c r="E59" s="68" t="s">
        <v>52</v>
      </c>
      <c r="F59" s="68">
        <v>16</v>
      </c>
      <c r="G59" s="69">
        <v>46</v>
      </c>
      <c r="H59" s="71">
        <v>16</v>
      </c>
      <c r="I59" s="70">
        <v>53</v>
      </c>
      <c r="J59" s="94">
        <f t="shared" si="1"/>
        <v>49.38</v>
      </c>
      <c r="K59" s="77"/>
      <c r="L59" s="78"/>
      <c r="M59" s="77"/>
      <c r="N59" s="64"/>
      <c r="O59" s="64"/>
      <c r="P59" s="64"/>
    </row>
    <row r="60" spans="1:16" ht="11.25" customHeight="1">
      <c r="A60" s="66">
        <v>53</v>
      </c>
      <c r="B60" s="67" t="s">
        <v>422</v>
      </c>
      <c r="C60" s="67" t="s">
        <v>40</v>
      </c>
      <c r="D60" s="68">
        <v>1989</v>
      </c>
      <c r="E60" s="68" t="s">
        <v>52</v>
      </c>
      <c r="F60" s="68" t="s">
        <v>304</v>
      </c>
      <c r="G60" s="69">
        <v>57</v>
      </c>
      <c r="H60" s="71" t="s">
        <v>97</v>
      </c>
      <c r="I60" s="70">
        <v>44</v>
      </c>
      <c r="J60" s="94">
        <f t="shared" si="1"/>
        <v>50.08</v>
      </c>
      <c r="K60" s="77"/>
      <c r="L60" s="78"/>
      <c r="M60" s="77"/>
      <c r="N60" s="64"/>
      <c r="O60" s="64"/>
      <c r="P60" s="64"/>
    </row>
    <row r="61" spans="1:16" ht="11.25" customHeight="1">
      <c r="A61" s="66">
        <v>54</v>
      </c>
      <c r="B61" s="67" t="s">
        <v>423</v>
      </c>
      <c r="C61" s="67" t="s">
        <v>66</v>
      </c>
      <c r="D61" s="68">
        <v>1990</v>
      </c>
      <c r="E61" s="68" t="s">
        <v>23</v>
      </c>
      <c r="F61" s="68" t="s">
        <v>97</v>
      </c>
      <c r="G61" s="69">
        <v>40</v>
      </c>
      <c r="H61" s="68" t="s">
        <v>273</v>
      </c>
      <c r="I61" s="70">
        <v>65</v>
      </c>
      <c r="J61" s="94">
        <f t="shared" si="1"/>
        <v>50.99</v>
      </c>
      <c r="K61" s="77"/>
      <c r="L61" s="78"/>
      <c r="M61" s="77"/>
      <c r="N61" s="64"/>
      <c r="O61" s="64"/>
      <c r="P61" s="64"/>
    </row>
    <row r="62" spans="1:16" ht="11.25" customHeight="1">
      <c r="A62" s="66">
        <v>55</v>
      </c>
      <c r="B62" s="67" t="s">
        <v>424</v>
      </c>
      <c r="C62" s="67" t="s">
        <v>40</v>
      </c>
      <c r="D62" s="68">
        <v>1988</v>
      </c>
      <c r="E62" s="68" t="s">
        <v>52</v>
      </c>
      <c r="F62" s="68">
        <v>15</v>
      </c>
      <c r="G62" s="69">
        <v>54.5</v>
      </c>
      <c r="H62" s="71">
        <v>16</v>
      </c>
      <c r="I62" s="70">
        <v>53</v>
      </c>
      <c r="J62" s="94">
        <f t="shared" si="1"/>
        <v>53.74</v>
      </c>
      <c r="K62" s="77"/>
      <c r="L62" s="78"/>
      <c r="M62" s="77"/>
      <c r="N62" s="64"/>
      <c r="O62" s="64"/>
      <c r="P62" s="64"/>
    </row>
    <row r="63" spans="1:16" ht="11.25" customHeight="1">
      <c r="A63" s="66">
        <v>55</v>
      </c>
      <c r="B63" s="67" t="s">
        <v>425</v>
      </c>
      <c r="C63" s="67" t="s">
        <v>333</v>
      </c>
      <c r="D63" s="68">
        <v>1987</v>
      </c>
      <c r="E63" s="68">
        <v>1</v>
      </c>
      <c r="F63" s="68">
        <v>15</v>
      </c>
      <c r="G63" s="69">
        <v>54.5</v>
      </c>
      <c r="H63" s="71">
        <v>16</v>
      </c>
      <c r="I63" s="70">
        <v>53</v>
      </c>
      <c r="J63" s="94">
        <f t="shared" si="1"/>
        <v>53.74</v>
      </c>
      <c r="K63" s="77"/>
      <c r="L63" s="78"/>
      <c r="M63" s="77"/>
      <c r="N63" s="64"/>
      <c r="O63" s="64"/>
      <c r="P63" s="64"/>
    </row>
    <row r="64" spans="1:16" ht="11.25" customHeight="1">
      <c r="A64" s="66">
        <v>57</v>
      </c>
      <c r="B64" s="67" t="s">
        <v>426</v>
      </c>
      <c r="C64" s="67" t="s">
        <v>238</v>
      </c>
      <c r="D64" s="68">
        <v>1981</v>
      </c>
      <c r="E64" s="68">
        <v>1</v>
      </c>
      <c r="F64" s="68" t="s">
        <v>273</v>
      </c>
      <c r="G64" s="69">
        <v>67.5</v>
      </c>
      <c r="H64" s="68" t="s">
        <v>97</v>
      </c>
      <c r="I64" s="70">
        <v>44</v>
      </c>
      <c r="J64" s="94">
        <f t="shared" si="1"/>
        <v>54.5</v>
      </c>
      <c r="K64" s="77"/>
      <c r="L64" s="78"/>
      <c r="M64" s="77"/>
      <c r="N64" s="64"/>
      <c r="O64" s="64"/>
      <c r="P64" s="64"/>
    </row>
    <row r="65" spans="1:16" ht="11.25" customHeight="1">
      <c r="A65" s="66">
        <v>58</v>
      </c>
      <c r="B65" s="67" t="s">
        <v>427</v>
      </c>
      <c r="C65" s="67" t="s">
        <v>66</v>
      </c>
      <c r="D65" s="68">
        <v>1996</v>
      </c>
      <c r="E65" s="68">
        <v>1</v>
      </c>
      <c r="F65" s="68">
        <v>14</v>
      </c>
      <c r="G65" s="69">
        <v>61.5</v>
      </c>
      <c r="H65" s="71" t="s">
        <v>103</v>
      </c>
      <c r="I65" s="70">
        <v>49</v>
      </c>
      <c r="J65" s="94">
        <f t="shared" si="1"/>
        <v>54.9</v>
      </c>
      <c r="K65" s="77"/>
      <c r="L65" s="78"/>
      <c r="M65" s="77"/>
      <c r="N65" s="64"/>
      <c r="O65" s="64"/>
      <c r="P65" s="64"/>
    </row>
    <row r="66" spans="1:16" ht="11.25" customHeight="1">
      <c r="A66" s="66">
        <v>59</v>
      </c>
      <c r="B66" s="67" t="s">
        <v>428</v>
      </c>
      <c r="C66" s="67" t="s">
        <v>107</v>
      </c>
      <c r="D66" s="68">
        <v>1983</v>
      </c>
      <c r="E66" s="68" t="s">
        <v>52</v>
      </c>
      <c r="F66" s="68" t="s">
        <v>412</v>
      </c>
      <c r="G66" s="69">
        <v>51.5</v>
      </c>
      <c r="H66" s="71" t="s">
        <v>410</v>
      </c>
      <c r="I66" s="70">
        <v>59</v>
      </c>
      <c r="J66" s="94">
        <f t="shared" si="1"/>
        <v>55.12</v>
      </c>
      <c r="K66" s="77"/>
      <c r="L66" s="78"/>
      <c r="M66" s="77"/>
      <c r="N66" s="64"/>
      <c r="O66" s="64"/>
      <c r="P66" s="64"/>
    </row>
    <row r="67" spans="1:16" ht="11.25" customHeight="1">
      <c r="A67" s="66">
        <v>60</v>
      </c>
      <c r="B67" s="67" t="s">
        <v>429</v>
      </c>
      <c r="C67" s="67" t="s">
        <v>251</v>
      </c>
      <c r="D67" s="68">
        <v>1994</v>
      </c>
      <c r="E67" s="68" t="s">
        <v>52</v>
      </c>
      <c r="F67" s="68">
        <v>14</v>
      </c>
      <c r="G67" s="69">
        <v>61.5</v>
      </c>
      <c r="H67" s="68">
        <v>16</v>
      </c>
      <c r="I67" s="70">
        <v>53</v>
      </c>
      <c r="J67" s="94">
        <f t="shared" si="1"/>
        <v>57.09</v>
      </c>
      <c r="K67" s="77"/>
      <c r="L67" s="78"/>
      <c r="M67" s="77"/>
      <c r="N67" s="64"/>
      <c r="O67" s="64"/>
      <c r="P67" s="64"/>
    </row>
    <row r="68" spans="1:16" ht="11.25" customHeight="1">
      <c r="A68" s="68">
        <v>61</v>
      </c>
      <c r="B68" s="67" t="s">
        <v>430</v>
      </c>
      <c r="C68" s="67" t="s">
        <v>66</v>
      </c>
      <c r="D68" s="68">
        <v>1989</v>
      </c>
      <c r="E68" s="68" t="s">
        <v>52</v>
      </c>
      <c r="F68" s="68">
        <v>15</v>
      </c>
      <c r="G68" s="69">
        <v>54.5</v>
      </c>
      <c r="H68" s="68">
        <v>14</v>
      </c>
      <c r="I68" s="70">
        <v>61.5</v>
      </c>
      <c r="J68" s="94">
        <f t="shared" si="1"/>
        <v>57.89</v>
      </c>
      <c r="K68" s="77"/>
      <c r="L68" s="78"/>
      <c r="M68" s="77"/>
      <c r="N68" s="64"/>
      <c r="O68" s="64"/>
      <c r="P68" s="64"/>
    </row>
    <row r="69" spans="1:16" ht="11.25" customHeight="1">
      <c r="A69" s="68">
        <v>62</v>
      </c>
      <c r="B69" s="67" t="s">
        <v>431</v>
      </c>
      <c r="C69" s="67" t="s">
        <v>158</v>
      </c>
      <c r="D69" s="68">
        <v>1993</v>
      </c>
      <c r="E69" s="68" t="s">
        <v>52</v>
      </c>
      <c r="F69" s="68">
        <v>15</v>
      </c>
      <c r="G69" s="69">
        <v>54.5</v>
      </c>
      <c r="H69" s="68" t="s">
        <v>273</v>
      </c>
      <c r="I69" s="70">
        <v>65</v>
      </c>
      <c r="J69" s="94">
        <f t="shared" si="1"/>
        <v>59.52</v>
      </c>
      <c r="K69" s="77"/>
      <c r="L69" s="78"/>
      <c r="M69" s="77"/>
      <c r="N69" s="64"/>
      <c r="O69" s="64"/>
      <c r="P69" s="64"/>
    </row>
    <row r="70" spans="1:16" ht="11.25" customHeight="1">
      <c r="A70" s="66" t="s">
        <v>432</v>
      </c>
      <c r="B70" s="67" t="s">
        <v>433</v>
      </c>
      <c r="C70" s="67" t="s">
        <v>30</v>
      </c>
      <c r="D70" s="68">
        <v>1992</v>
      </c>
      <c r="E70" s="68" t="s">
        <v>52</v>
      </c>
      <c r="F70" s="68">
        <v>14</v>
      </c>
      <c r="G70" s="69">
        <v>61.5</v>
      </c>
      <c r="H70" s="71">
        <v>14</v>
      </c>
      <c r="I70" s="70">
        <v>61.5</v>
      </c>
      <c r="J70" s="94">
        <f t="shared" si="1"/>
        <v>61.5</v>
      </c>
      <c r="K70" s="77"/>
      <c r="L70" s="78"/>
      <c r="M70" s="77"/>
      <c r="N70" s="64"/>
      <c r="O70" s="64"/>
      <c r="P70" s="64"/>
    </row>
    <row r="71" spans="1:16" ht="11.25" customHeight="1">
      <c r="A71" s="66">
        <v>64</v>
      </c>
      <c r="B71" s="67" t="s">
        <v>434</v>
      </c>
      <c r="C71" s="67" t="s">
        <v>40</v>
      </c>
      <c r="D71" s="68">
        <v>1988</v>
      </c>
      <c r="E71" s="68" t="s">
        <v>52</v>
      </c>
      <c r="F71" s="68" t="s">
        <v>273</v>
      </c>
      <c r="G71" s="69">
        <v>67.5</v>
      </c>
      <c r="H71" s="71" t="s">
        <v>108</v>
      </c>
      <c r="I71" s="70">
        <v>56.5</v>
      </c>
      <c r="J71" s="94">
        <f t="shared" si="1"/>
        <v>61.76</v>
      </c>
      <c r="K71" s="77"/>
      <c r="L71" s="78"/>
      <c r="M71" s="77"/>
      <c r="N71" s="64"/>
      <c r="O71" s="64"/>
      <c r="P71" s="64"/>
    </row>
    <row r="72" spans="1:16" ht="11.25" customHeight="1">
      <c r="A72" s="66">
        <v>65</v>
      </c>
      <c r="B72" s="67" t="s">
        <v>435</v>
      </c>
      <c r="C72" s="67" t="s">
        <v>198</v>
      </c>
      <c r="D72" s="68">
        <v>1987</v>
      </c>
      <c r="E72" s="68" t="s">
        <v>52</v>
      </c>
      <c r="F72" s="68">
        <v>13</v>
      </c>
      <c r="G72" s="69">
        <v>65</v>
      </c>
      <c r="H72" s="68">
        <v>14</v>
      </c>
      <c r="I72" s="70">
        <v>61.5</v>
      </c>
      <c r="J72" s="94">
        <f aca="true" t="shared" si="2" ref="J72:J78">ROUND(SQRT(G72*I72),2)</f>
        <v>63.23</v>
      </c>
      <c r="K72" s="77"/>
      <c r="L72" s="78"/>
      <c r="M72" s="77"/>
      <c r="N72" s="64"/>
      <c r="O72" s="64"/>
      <c r="P72" s="64"/>
    </row>
    <row r="73" spans="1:16" ht="11.25" customHeight="1">
      <c r="A73" s="66" t="s">
        <v>436</v>
      </c>
      <c r="B73" s="67" t="s">
        <v>437</v>
      </c>
      <c r="C73" s="67" t="s">
        <v>66</v>
      </c>
      <c r="D73" s="68">
        <v>1981</v>
      </c>
      <c r="E73" s="68" t="s">
        <v>52</v>
      </c>
      <c r="F73" s="68">
        <v>14</v>
      </c>
      <c r="G73" s="69">
        <v>61.5</v>
      </c>
      <c r="H73" s="71" t="s">
        <v>273</v>
      </c>
      <c r="I73" s="70">
        <v>65</v>
      </c>
      <c r="J73" s="94">
        <f t="shared" si="2"/>
        <v>63.23</v>
      </c>
      <c r="K73" s="77"/>
      <c r="L73" s="78"/>
      <c r="M73" s="77"/>
      <c r="N73" s="64"/>
      <c r="O73" s="64"/>
      <c r="P73" s="64"/>
    </row>
    <row r="74" spans="1:16" ht="11.25" customHeight="1">
      <c r="A74" s="66">
        <v>67</v>
      </c>
      <c r="B74" s="67" t="s">
        <v>438</v>
      </c>
      <c r="C74" s="67" t="s">
        <v>30</v>
      </c>
      <c r="D74" s="68">
        <v>1991</v>
      </c>
      <c r="E74" s="68" t="s">
        <v>52</v>
      </c>
      <c r="F74" s="68">
        <v>14</v>
      </c>
      <c r="G74" s="69">
        <v>61.5</v>
      </c>
      <c r="H74" s="71" t="s">
        <v>439</v>
      </c>
      <c r="I74" s="70">
        <v>69</v>
      </c>
      <c r="J74" s="94">
        <f t="shared" si="2"/>
        <v>65.14</v>
      </c>
      <c r="K74" s="77"/>
      <c r="L74" s="78"/>
      <c r="M74" s="77"/>
      <c r="N74" s="64"/>
      <c r="O74" s="64"/>
      <c r="P74" s="64"/>
    </row>
    <row r="75" spans="1:16" ht="11.25" customHeight="1">
      <c r="A75" s="66">
        <v>68</v>
      </c>
      <c r="B75" s="67" t="s">
        <v>440</v>
      </c>
      <c r="C75" s="67" t="s">
        <v>45</v>
      </c>
      <c r="D75" s="68">
        <v>1990</v>
      </c>
      <c r="E75" s="68" t="s">
        <v>52</v>
      </c>
      <c r="F75" s="68" t="s">
        <v>289</v>
      </c>
      <c r="G75" s="69">
        <v>66</v>
      </c>
      <c r="H75" s="71" t="s">
        <v>439</v>
      </c>
      <c r="I75" s="70">
        <v>69</v>
      </c>
      <c r="J75" s="94">
        <f t="shared" si="2"/>
        <v>67.48</v>
      </c>
      <c r="K75" s="77"/>
      <c r="L75" s="78"/>
      <c r="M75" s="77"/>
      <c r="N75" s="64"/>
      <c r="O75" s="64"/>
      <c r="P75" s="64"/>
    </row>
    <row r="76" spans="1:16" ht="11.25" customHeight="1">
      <c r="A76" s="66">
        <v>69</v>
      </c>
      <c r="B76" s="67" t="s">
        <v>441</v>
      </c>
      <c r="C76" s="67" t="s">
        <v>251</v>
      </c>
      <c r="D76" s="68">
        <v>1988</v>
      </c>
      <c r="E76" s="68">
        <v>1</v>
      </c>
      <c r="F76" s="68" t="s">
        <v>243</v>
      </c>
      <c r="G76" s="69">
        <v>69</v>
      </c>
      <c r="H76" s="68" t="s">
        <v>276</v>
      </c>
      <c r="I76" s="70">
        <v>67</v>
      </c>
      <c r="J76" s="94">
        <f t="shared" si="2"/>
        <v>67.99</v>
      </c>
      <c r="K76" s="77"/>
      <c r="L76" s="78"/>
      <c r="M76" s="77"/>
      <c r="N76" s="64"/>
      <c r="O76" s="64"/>
      <c r="P76" s="64"/>
    </row>
    <row r="77" spans="1:16" ht="11.25" customHeight="1">
      <c r="A77" s="66">
        <v>70</v>
      </c>
      <c r="B77" s="67" t="s">
        <v>442</v>
      </c>
      <c r="C77" s="67" t="s">
        <v>158</v>
      </c>
      <c r="D77" s="68">
        <v>1992</v>
      </c>
      <c r="E77" s="68" t="s">
        <v>52</v>
      </c>
      <c r="F77" s="68">
        <v>9</v>
      </c>
      <c r="G77" s="69">
        <v>71</v>
      </c>
      <c r="H77" s="71" t="s">
        <v>439</v>
      </c>
      <c r="I77" s="70">
        <v>69</v>
      </c>
      <c r="J77" s="94">
        <f t="shared" si="2"/>
        <v>69.99</v>
      </c>
      <c r="K77" s="77"/>
      <c r="L77" s="78"/>
      <c r="M77" s="77"/>
      <c r="N77" s="64"/>
      <c r="O77" s="64"/>
      <c r="P77" s="64"/>
    </row>
    <row r="78" spans="1:16" ht="11.25" customHeight="1">
      <c r="A78" s="95">
        <v>71</v>
      </c>
      <c r="B78" s="96" t="s">
        <v>443</v>
      </c>
      <c r="C78" s="96" t="s">
        <v>238</v>
      </c>
      <c r="D78" s="97">
        <v>1986</v>
      </c>
      <c r="E78" s="97">
        <v>1</v>
      </c>
      <c r="F78" s="97" t="s">
        <v>439</v>
      </c>
      <c r="G78" s="98">
        <v>70</v>
      </c>
      <c r="H78" s="97" t="s">
        <v>444</v>
      </c>
      <c r="I78" s="99">
        <v>71</v>
      </c>
      <c r="J78" s="100">
        <f t="shared" si="2"/>
        <v>70.5</v>
      </c>
      <c r="K78" s="77"/>
      <c r="L78" s="78"/>
      <c r="M78" s="77"/>
      <c r="N78" s="64"/>
      <c r="O78" s="64"/>
      <c r="P78" s="64"/>
    </row>
    <row r="80" spans="1:10" ht="12.75" customHeight="1">
      <c r="A80" s="457" t="s">
        <v>347</v>
      </c>
      <c r="B80" s="457"/>
      <c r="C80" s="457"/>
      <c r="D80" s="457"/>
      <c r="E80" s="457"/>
      <c r="F80" s="457"/>
      <c r="G80" s="457"/>
      <c r="H80" s="457"/>
      <c r="I80" s="101"/>
      <c r="J80" s="101"/>
    </row>
    <row r="81" spans="1:10" ht="12.75">
      <c r="A81" s="60"/>
      <c r="B81" s="59"/>
      <c r="C81" s="59"/>
      <c r="D81" s="60"/>
      <c r="E81" s="60"/>
      <c r="F81" s="60"/>
      <c r="G81" s="60"/>
      <c r="H81" s="60"/>
      <c r="I81" s="102"/>
      <c r="J81" s="102"/>
    </row>
    <row r="82" spans="1:10" ht="12.75" customHeight="1">
      <c r="A82" s="457" t="s">
        <v>348</v>
      </c>
      <c r="B82" s="457"/>
      <c r="C82" s="457"/>
      <c r="D82" s="457"/>
      <c r="E82" s="457"/>
      <c r="F82" s="457"/>
      <c r="G82" s="457"/>
      <c r="H82" s="457"/>
      <c r="I82" s="101"/>
      <c r="J82" s="101"/>
    </row>
  </sheetData>
  <sheetProtection selectLockedCells="1" selectUnlockedCells="1"/>
  <mergeCells count="19">
    <mergeCell ref="A1:O1"/>
    <mergeCell ref="A3:O3"/>
    <mergeCell ref="A4:O4"/>
    <mergeCell ref="A5:E5"/>
    <mergeCell ref="J6:J7"/>
    <mergeCell ref="A6:A7"/>
    <mergeCell ref="B6:B7"/>
    <mergeCell ref="C6:C7"/>
    <mergeCell ref="D6:D7"/>
    <mergeCell ref="O6:O7"/>
    <mergeCell ref="A80:H80"/>
    <mergeCell ref="A82:H82"/>
    <mergeCell ref="K6:K7"/>
    <mergeCell ref="L6:L7"/>
    <mergeCell ref="M6:M7"/>
    <mergeCell ref="N6:N7"/>
    <mergeCell ref="E6:E7"/>
    <mergeCell ref="F6:G6"/>
    <mergeCell ref="H6:I6"/>
  </mergeCells>
  <printOptions/>
  <pageMargins left="0.19027777777777777" right="0.19652777777777777" top="0.19652777777777777" bottom="0.27569444444444446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PageLayoutView="0" workbookViewId="0" topLeftCell="A16">
      <selection activeCell="A30" sqref="A30:M51"/>
    </sheetView>
  </sheetViews>
  <sheetFormatPr defaultColWidth="11.625" defaultRowHeight="12.75"/>
  <cols>
    <col min="1" max="1" width="5.875" style="103" customWidth="1"/>
    <col min="2" max="2" width="19.25390625" style="104" customWidth="1"/>
    <col min="3" max="3" width="17.75390625" style="104" customWidth="1"/>
    <col min="4" max="4" width="5.25390625" style="104" customWidth="1"/>
    <col min="5" max="5" width="7.00390625" style="103" customWidth="1"/>
    <col min="6" max="6" width="5.125" style="103" customWidth="1"/>
    <col min="7" max="8" width="5.75390625" style="103" customWidth="1"/>
    <col min="9" max="9" width="5.625" style="103" customWidth="1"/>
    <col min="10" max="10" width="7.00390625" style="105" customWidth="1"/>
    <col min="11" max="11" width="7.625" style="104" customWidth="1"/>
    <col min="12" max="12" width="7.00390625" style="104" customWidth="1"/>
    <col min="13" max="13" width="7.25390625" style="104" customWidth="1"/>
    <col min="14" max="14" width="7.125" style="104" customWidth="1"/>
    <col min="15" max="16384" width="11.625" style="104" customWidth="1"/>
  </cols>
  <sheetData>
    <row r="1" spans="1:14" ht="15.75" customHeight="1">
      <c r="A1" s="478" t="s">
        <v>0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  <c r="M1" s="478"/>
      <c r="N1" s="478"/>
    </row>
    <row r="2" spans="1:14" ht="12.75">
      <c r="A2" s="106" t="s">
        <v>1</v>
      </c>
      <c r="B2" s="107"/>
      <c r="C2" s="107"/>
      <c r="D2" s="107"/>
      <c r="E2" s="108"/>
      <c r="F2" s="108"/>
      <c r="G2" s="108"/>
      <c r="H2" s="108"/>
      <c r="I2" s="108"/>
      <c r="K2" s="109"/>
      <c r="L2" s="109"/>
      <c r="M2" s="109"/>
      <c r="N2" s="110" t="s">
        <v>445</v>
      </c>
    </row>
    <row r="3" spans="1:14" ht="12.75" customHeight="1">
      <c r="A3" s="475" t="s">
        <v>446</v>
      </c>
      <c r="B3" s="475"/>
      <c r="C3" s="475"/>
      <c r="D3" s="475"/>
      <c r="E3" s="475"/>
      <c r="F3" s="475"/>
      <c r="G3" s="475"/>
      <c r="H3" s="475"/>
      <c r="I3" s="475"/>
      <c r="J3" s="475"/>
      <c r="K3" s="475"/>
      <c r="L3" s="475"/>
      <c r="M3" s="475"/>
      <c r="N3" s="475"/>
    </row>
    <row r="4" spans="1:14" ht="12.75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14" ht="12.75" customHeight="1">
      <c r="A5" s="475" t="s">
        <v>447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</row>
    <row r="6" spans="1:14" ht="12.75" customHeight="1">
      <c r="A6" s="469" t="s">
        <v>5</v>
      </c>
      <c r="B6" s="469"/>
      <c r="C6" s="469"/>
      <c r="D6" s="469"/>
      <c r="E6" s="469"/>
      <c r="F6" s="108"/>
      <c r="G6" s="108"/>
      <c r="H6" s="108"/>
      <c r="I6" s="108"/>
      <c r="J6" s="112"/>
      <c r="K6" s="107"/>
      <c r="L6" s="107"/>
      <c r="M6" s="107"/>
      <c r="N6" s="107"/>
    </row>
    <row r="7" spans="1:13" ht="12.75" customHeight="1">
      <c r="A7" s="477" t="s">
        <v>6</v>
      </c>
      <c r="B7" s="470" t="s">
        <v>7</v>
      </c>
      <c r="C7" s="470" t="s">
        <v>8</v>
      </c>
      <c r="D7" s="470" t="s">
        <v>9</v>
      </c>
      <c r="E7" s="470" t="s">
        <v>10</v>
      </c>
      <c r="F7" s="470" t="s">
        <v>11</v>
      </c>
      <c r="G7" s="470"/>
      <c r="H7" s="470" t="s">
        <v>12</v>
      </c>
      <c r="I7" s="470"/>
      <c r="J7" s="476" t="s">
        <v>13</v>
      </c>
      <c r="K7" s="472" t="s">
        <v>14</v>
      </c>
      <c r="L7" s="479" t="s">
        <v>15</v>
      </c>
      <c r="M7" s="468" t="s">
        <v>16</v>
      </c>
    </row>
    <row r="8" spans="1:13" ht="12.75">
      <c r="A8" s="477"/>
      <c r="B8" s="470"/>
      <c r="C8" s="470"/>
      <c r="D8" s="470"/>
      <c r="E8" s="470"/>
      <c r="F8" s="113" t="s">
        <v>18</v>
      </c>
      <c r="G8" s="113" t="s">
        <v>19</v>
      </c>
      <c r="H8" s="113" t="s">
        <v>18</v>
      </c>
      <c r="I8" s="113" t="s">
        <v>19</v>
      </c>
      <c r="J8" s="476"/>
      <c r="K8" s="472"/>
      <c r="L8" s="479"/>
      <c r="M8" s="468"/>
    </row>
    <row r="9" spans="1:13" ht="12.75">
      <c r="A9" s="114" t="s">
        <v>20</v>
      </c>
      <c r="B9" s="115" t="s">
        <v>106</v>
      </c>
      <c r="C9" s="115" t="s">
        <v>107</v>
      </c>
      <c r="D9" s="115">
        <v>1994</v>
      </c>
      <c r="E9" s="116" t="s">
        <v>52</v>
      </c>
      <c r="F9" s="117">
        <v>22</v>
      </c>
      <c r="G9" s="116" t="s">
        <v>27</v>
      </c>
      <c r="H9" s="116" t="s">
        <v>25</v>
      </c>
      <c r="I9" s="116" t="s">
        <v>26</v>
      </c>
      <c r="J9" s="118">
        <v>20.06</v>
      </c>
      <c r="K9" s="119" t="s">
        <v>108</v>
      </c>
      <c r="L9" s="120"/>
      <c r="M9" s="121">
        <v>3</v>
      </c>
    </row>
    <row r="10" spans="1:13" ht="12.75">
      <c r="A10" s="114" t="s">
        <v>28</v>
      </c>
      <c r="B10" s="115" t="s">
        <v>119</v>
      </c>
      <c r="C10" s="115" t="s">
        <v>40</v>
      </c>
      <c r="D10" s="115">
        <v>1993</v>
      </c>
      <c r="E10" s="116" t="s">
        <v>52</v>
      </c>
      <c r="F10" s="117" t="s">
        <v>289</v>
      </c>
      <c r="G10" s="116" t="s">
        <v>120</v>
      </c>
      <c r="H10" s="116" t="s">
        <v>25</v>
      </c>
      <c r="I10" s="116" t="s">
        <v>26</v>
      </c>
      <c r="J10" s="118">
        <v>34.24</v>
      </c>
      <c r="K10" s="120"/>
      <c r="L10" s="120"/>
      <c r="M10" s="120"/>
    </row>
    <row r="11" spans="1:13" ht="12.75">
      <c r="A11" s="114" t="s">
        <v>33</v>
      </c>
      <c r="B11" s="115" t="s">
        <v>126</v>
      </c>
      <c r="C11" s="115" t="s">
        <v>107</v>
      </c>
      <c r="D11" s="115">
        <v>1994</v>
      </c>
      <c r="E11" s="116" t="s">
        <v>52</v>
      </c>
      <c r="F11" s="117">
        <v>12</v>
      </c>
      <c r="G11" s="116" t="s">
        <v>127</v>
      </c>
      <c r="H11" s="116" t="s">
        <v>25</v>
      </c>
      <c r="I11" s="116" t="s">
        <v>26</v>
      </c>
      <c r="J11" s="118">
        <v>36.11</v>
      </c>
      <c r="K11" s="120"/>
      <c r="L11" s="120"/>
      <c r="M11" s="120"/>
    </row>
    <row r="12" spans="1:13" ht="12.75">
      <c r="A12" s="114" t="s">
        <v>38</v>
      </c>
      <c r="B12" s="115" t="s">
        <v>185</v>
      </c>
      <c r="C12" s="115" t="s">
        <v>107</v>
      </c>
      <c r="D12" s="115">
        <v>1994</v>
      </c>
      <c r="E12" s="116">
        <v>1</v>
      </c>
      <c r="F12" s="117">
        <v>19</v>
      </c>
      <c r="G12" s="116" t="s">
        <v>71</v>
      </c>
      <c r="H12" s="116" t="s">
        <v>186</v>
      </c>
      <c r="I12" s="116" t="s">
        <v>187</v>
      </c>
      <c r="J12" s="118">
        <v>51.21</v>
      </c>
      <c r="K12" s="120"/>
      <c r="L12" s="120"/>
      <c r="M12" s="120"/>
    </row>
    <row r="13" spans="1:13" ht="12.75">
      <c r="A13" s="114" t="s">
        <v>43</v>
      </c>
      <c r="B13" s="115" t="s">
        <v>201</v>
      </c>
      <c r="C13" s="115" t="s">
        <v>45</v>
      </c>
      <c r="D13" s="115">
        <v>1993</v>
      </c>
      <c r="E13" s="116" t="s">
        <v>52</v>
      </c>
      <c r="F13" s="117" t="s">
        <v>304</v>
      </c>
      <c r="G13" s="116" t="s">
        <v>167</v>
      </c>
      <c r="H13" s="116" t="s">
        <v>37</v>
      </c>
      <c r="I13" s="116" t="s">
        <v>155</v>
      </c>
      <c r="J13" s="118">
        <v>57.35</v>
      </c>
      <c r="K13" s="120"/>
      <c r="L13" s="120"/>
      <c r="M13" s="120"/>
    </row>
    <row r="14" spans="1:13" ht="12.75">
      <c r="A14" s="114" t="s">
        <v>47</v>
      </c>
      <c r="B14" s="115" t="s">
        <v>205</v>
      </c>
      <c r="C14" s="115" t="s">
        <v>66</v>
      </c>
      <c r="D14" s="115">
        <v>1993</v>
      </c>
      <c r="E14" s="116" t="s">
        <v>52</v>
      </c>
      <c r="F14" s="117" t="s">
        <v>304</v>
      </c>
      <c r="G14" s="116" t="s">
        <v>167</v>
      </c>
      <c r="H14" s="116" t="s">
        <v>42</v>
      </c>
      <c r="I14" s="116" t="s">
        <v>199</v>
      </c>
      <c r="J14" s="118">
        <v>59.96</v>
      </c>
      <c r="K14" s="120"/>
      <c r="L14" s="120"/>
      <c r="M14" s="120"/>
    </row>
    <row r="15" spans="1:13" ht="12.75">
      <c r="A15" s="114" t="s">
        <v>50</v>
      </c>
      <c r="B15" s="115" t="s">
        <v>252</v>
      </c>
      <c r="C15" s="115" t="s">
        <v>45</v>
      </c>
      <c r="D15" s="115">
        <v>1994</v>
      </c>
      <c r="E15" s="116" t="s">
        <v>52</v>
      </c>
      <c r="F15" s="117">
        <v>10</v>
      </c>
      <c r="G15" s="116" t="s">
        <v>253</v>
      </c>
      <c r="H15" s="116" t="s">
        <v>42</v>
      </c>
      <c r="I15" s="116" t="s">
        <v>199</v>
      </c>
      <c r="J15" s="118">
        <v>83.75</v>
      </c>
      <c r="K15" s="120"/>
      <c r="L15" s="120"/>
      <c r="M15" s="120"/>
    </row>
    <row r="16" spans="1:13" ht="12.75">
      <c r="A16" s="114" t="s">
        <v>53</v>
      </c>
      <c r="B16" s="115" t="s">
        <v>265</v>
      </c>
      <c r="C16" s="115" t="s">
        <v>158</v>
      </c>
      <c r="D16" s="115">
        <v>1993</v>
      </c>
      <c r="E16" s="116" t="s">
        <v>52</v>
      </c>
      <c r="F16" s="117" t="s">
        <v>954</v>
      </c>
      <c r="G16" s="116" t="s">
        <v>214</v>
      </c>
      <c r="H16" s="116" t="s">
        <v>266</v>
      </c>
      <c r="I16" s="116" t="s">
        <v>267</v>
      </c>
      <c r="J16" s="118">
        <v>91.14</v>
      </c>
      <c r="K16" s="120"/>
      <c r="L16" s="120"/>
      <c r="M16" s="120"/>
    </row>
    <row r="17" spans="1:13" ht="12.75">
      <c r="A17" s="114" t="s">
        <v>448</v>
      </c>
      <c r="B17" s="115" t="s">
        <v>281</v>
      </c>
      <c r="C17" s="115" t="s">
        <v>87</v>
      </c>
      <c r="D17" s="115">
        <v>1993</v>
      </c>
      <c r="E17" s="116" t="s">
        <v>52</v>
      </c>
      <c r="F17" s="117" t="s">
        <v>444</v>
      </c>
      <c r="G17" s="116" t="s">
        <v>270</v>
      </c>
      <c r="H17" s="116" t="s">
        <v>115</v>
      </c>
      <c r="I17" s="116" t="s">
        <v>141</v>
      </c>
      <c r="J17" s="118">
        <v>98.35</v>
      </c>
      <c r="K17" s="120"/>
      <c r="L17" s="120"/>
      <c r="M17" s="120"/>
    </row>
    <row r="18" spans="1:13" ht="12.75">
      <c r="A18" s="114" t="s">
        <v>449</v>
      </c>
      <c r="B18" s="115" t="s">
        <v>294</v>
      </c>
      <c r="C18" s="115" t="s">
        <v>87</v>
      </c>
      <c r="D18" s="115">
        <v>1993</v>
      </c>
      <c r="E18" s="116" t="s">
        <v>52</v>
      </c>
      <c r="F18" s="117">
        <v>11</v>
      </c>
      <c r="G18" s="116" t="s">
        <v>231</v>
      </c>
      <c r="H18" s="116" t="s">
        <v>266</v>
      </c>
      <c r="I18" s="116" t="s">
        <v>267</v>
      </c>
      <c r="J18" s="118">
        <v>102.33</v>
      </c>
      <c r="K18" s="120"/>
      <c r="L18" s="120"/>
      <c r="M18" s="120"/>
    </row>
    <row r="19" spans="1:13" ht="12.75">
      <c r="A19" s="122" t="s">
        <v>450</v>
      </c>
      <c r="B19" s="123" t="s">
        <v>295</v>
      </c>
      <c r="C19" s="123" t="s">
        <v>189</v>
      </c>
      <c r="D19" s="123">
        <v>1993</v>
      </c>
      <c r="E19" s="124" t="s">
        <v>52</v>
      </c>
      <c r="F19" s="125">
        <v>9</v>
      </c>
      <c r="G19" s="124" t="s">
        <v>292</v>
      </c>
      <c r="H19" s="124">
        <v>12</v>
      </c>
      <c r="I19" s="124" t="s">
        <v>280</v>
      </c>
      <c r="J19" s="126">
        <v>102.64</v>
      </c>
      <c r="K19" s="120"/>
      <c r="L19" s="120"/>
      <c r="M19" s="120"/>
    </row>
    <row r="20" spans="1:14" ht="12.75">
      <c r="A20" s="127"/>
      <c r="B20" s="120"/>
      <c r="C20" s="120"/>
      <c r="D20" s="120"/>
      <c r="E20" s="127"/>
      <c r="F20" s="128"/>
      <c r="G20" s="127"/>
      <c r="H20" s="127"/>
      <c r="I20" s="127"/>
      <c r="J20" s="128"/>
      <c r="K20" s="120"/>
      <c r="L20" s="120"/>
      <c r="M20" s="120"/>
      <c r="N20" s="120"/>
    </row>
    <row r="21" spans="1:14" ht="12.75">
      <c r="A21" s="127"/>
      <c r="B21" s="120"/>
      <c r="C21" s="120"/>
      <c r="D21" s="120"/>
      <c r="E21" s="127"/>
      <c r="F21" s="128"/>
      <c r="G21" s="127"/>
      <c r="H21" s="127"/>
      <c r="I21" s="127"/>
      <c r="J21" s="128"/>
      <c r="K21" s="120"/>
      <c r="L21" s="120"/>
      <c r="M21" s="120"/>
      <c r="N21" s="120"/>
    </row>
    <row r="22" spans="1:14" ht="12.75">
      <c r="A22" s="127"/>
      <c r="B22" s="120"/>
      <c r="C22" s="120"/>
      <c r="D22" s="120"/>
      <c r="E22" s="127"/>
      <c r="F22" s="128"/>
      <c r="G22" s="127"/>
      <c r="H22" s="127"/>
      <c r="I22" s="127"/>
      <c r="J22" s="128"/>
      <c r="K22" s="120"/>
      <c r="L22" s="120"/>
      <c r="M22" s="120"/>
      <c r="N22" s="120"/>
    </row>
    <row r="23" spans="1:14" ht="12.75">
      <c r="A23" s="127"/>
      <c r="B23" s="120"/>
      <c r="C23" s="120"/>
      <c r="D23" s="120"/>
      <c r="E23" s="127"/>
      <c r="F23" s="128"/>
      <c r="G23" s="127"/>
      <c r="H23" s="127"/>
      <c r="I23" s="127"/>
      <c r="J23" s="128"/>
      <c r="K23" s="120"/>
      <c r="L23" s="120"/>
      <c r="M23" s="120"/>
      <c r="N23" s="120"/>
    </row>
    <row r="24" spans="1:14" ht="12.75">
      <c r="A24" s="127"/>
      <c r="B24" s="120"/>
      <c r="C24" s="120"/>
      <c r="D24" s="120"/>
      <c r="E24" s="127"/>
      <c r="F24" s="128"/>
      <c r="G24" s="127"/>
      <c r="H24" s="127"/>
      <c r="I24" s="127"/>
      <c r="J24" s="128"/>
      <c r="K24" s="120"/>
      <c r="L24" s="120"/>
      <c r="M24" s="120"/>
      <c r="N24" s="120"/>
    </row>
    <row r="25" spans="1:14" ht="12.75">
      <c r="A25" s="127"/>
      <c r="B25" s="120"/>
      <c r="C25" s="120"/>
      <c r="D25" s="120"/>
      <c r="E25" s="127"/>
      <c r="F25" s="128"/>
      <c r="G25" s="127"/>
      <c r="H25" s="127"/>
      <c r="I25" s="127"/>
      <c r="J25" s="128"/>
      <c r="K25" s="120"/>
      <c r="L25" s="120"/>
      <c r="M25" s="120"/>
      <c r="N25" s="120"/>
    </row>
    <row r="26" spans="1:14" ht="12.75" customHeight="1">
      <c r="A26" s="475" t="s">
        <v>451</v>
      </c>
      <c r="B26" s="475"/>
      <c r="C26" s="475"/>
      <c r="D26" s="475"/>
      <c r="E26" s="475"/>
      <c r="F26" s="475"/>
      <c r="G26" s="475"/>
      <c r="H26" s="475"/>
      <c r="I26" s="475"/>
      <c r="J26" s="475"/>
      <c r="K26" s="475"/>
      <c r="L26" s="475"/>
      <c r="M26" s="475"/>
      <c r="N26" s="475"/>
    </row>
    <row r="27" spans="1:14" ht="12.75" customHeight="1">
      <c r="A27" s="469" t="s">
        <v>5</v>
      </c>
      <c r="B27" s="469"/>
      <c r="C27" s="469"/>
      <c r="D27" s="469"/>
      <c r="E27" s="469"/>
      <c r="F27" s="108"/>
      <c r="G27" s="108"/>
      <c r="H27" s="108"/>
      <c r="I27" s="108"/>
      <c r="J27" s="112"/>
      <c r="K27" s="107"/>
      <c r="L27" s="107"/>
      <c r="M27" s="107"/>
      <c r="N27" s="107"/>
    </row>
    <row r="28" spans="1:13" ht="12.75" customHeight="1">
      <c r="A28" s="473" t="s">
        <v>6</v>
      </c>
      <c r="B28" s="474" t="s">
        <v>7</v>
      </c>
      <c r="C28" s="474" t="s">
        <v>8</v>
      </c>
      <c r="D28" s="474" t="s">
        <v>9</v>
      </c>
      <c r="E28" s="474" t="s">
        <v>10</v>
      </c>
      <c r="F28" s="470" t="s">
        <v>11</v>
      </c>
      <c r="G28" s="470"/>
      <c r="H28" s="470" t="s">
        <v>12</v>
      </c>
      <c r="I28" s="470"/>
      <c r="J28" s="471" t="s">
        <v>13</v>
      </c>
      <c r="K28" s="472" t="s">
        <v>14</v>
      </c>
      <c r="L28" s="467" t="s">
        <v>15</v>
      </c>
      <c r="M28" s="468" t="s">
        <v>16</v>
      </c>
    </row>
    <row r="29" spans="1:13" ht="12.75">
      <c r="A29" s="473"/>
      <c r="B29" s="474"/>
      <c r="C29" s="474"/>
      <c r="D29" s="474"/>
      <c r="E29" s="474"/>
      <c r="F29" s="129" t="s">
        <v>18</v>
      </c>
      <c r="G29" s="129" t="s">
        <v>19</v>
      </c>
      <c r="H29" s="129" t="s">
        <v>18</v>
      </c>
      <c r="I29" s="129" t="s">
        <v>19</v>
      </c>
      <c r="J29" s="471"/>
      <c r="K29" s="472"/>
      <c r="L29" s="467"/>
      <c r="M29" s="468"/>
    </row>
    <row r="30" spans="1:13" ht="12.75">
      <c r="A30" s="130" t="s">
        <v>20</v>
      </c>
      <c r="B30" s="131" t="s">
        <v>57</v>
      </c>
      <c r="C30" s="131" t="s">
        <v>58</v>
      </c>
      <c r="D30" s="131">
        <v>1992</v>
      </c>
      <c r="E30" s="132" t="s">
        <v>23</v>
      </c>
      <c r="F30" s="133" t="s">
        <v>25</v>
      </c>
      <c r="G30" s="132" t="s">
        <v>24</v>
      </c>
      <c r="H30" s="132" t="s">
        <v>25</v>
      </c>
      <c r="I30" s="132" t="s">
        <v>26</v>
      </c>
      <c r="J30" s="134">
        <v>12.89</v>
      </c>
      <c r="K30" s="135" t="s">
        <v>56</v>
      </c>
      <c r="M30" s="136">
        <v>35.5</v>
      </c>
    </row>
    <row r="31" spans="1:13" ht="12.75">
      <c r="A31" s="114" t="s">
        <v>28</v>
      </c>
      <c r="B31" s="115" t="s">
        <v>70</v>
      </c>
      <c r="C31" s="115" t="s">
        <v>40</v>
      </c>
      <c r="D31" s="115">
        <v>1991</v>
      </c>
      <c r="E31" s="116" t="s">
        <v>52</v>
      </c>
      <c r="F31" s="117">
        <v>19</v>
      </c>
      <c r="G31" s="116" t="s">
        <v>71</v>
      </c>
      <c r="H31" s="116" t="s">
        <v>25</v>
      </c>
      <c r="I31" s="116" t="s">
        <v>26</v>
      </c>
      <c r="J31" s="118">
        <v>24.57</v>
      </c>
      <c r="K31" s="137" t="s">
        <v>72</v>
      </c>
      <c r="M31" s="138">
        <v>22</v>
      </c>
    </row>
    <row r="32" spans="1:13" ht="12.75">
      <c r="A32" s="114" t="s">
        <v>33</v>
      </c>
      <c r="B32" s="115" t="s">
        <v>95</v>
      </c>
      <c r="C32" s="115" t="s">
        <v>66</v>
      </c>
      <c r="D32" s="115">
        <v>1992</v>
      </c>
      <c r="E32" s="116" t="s">
        <v>52</v>
      </c>
      <c r="F32" s="117" t="s">
        <v>410</v>
      </c>
      <c r="G32" s="116" t="s">
        <v>96</v>
      </c>
      <c r="H32" s="116" t="s">
        <v>25</v>
      </c>
      <c r="I32" s="116" t="s">
        <v>26</v>
      </c>
      <c r="J32" s="118">
        <v>30.45</v>
      </c>
      <c r="K32" s="119" t="s">
        <v>97</v>
      </c>
      <c r="M32" s="121">
        <v>7</v>
      </c>
    </row>
    <row r="33" spans="1:13" ht="12.75">
      <c r="A33" s="114" t="s">
        <v>38</v>
      </c>
      <c r="B33" s="115" t="s">
        <v>129</v>
      </c>
      <c r="C33" s="115" t="s">
        <v>35</v>
      </c>
      <c r="D33" s="115">
        <v>1991</v>
      </c>
      <c r="E33" s="116" t="s">
        <v>23</v>
      </c>
      <c r="F33" s="117">
        <v>12</v>
      </c>
      <c r="G33" s="116" t="s">
        <v>127</v>
      </c>
      <c r="H33" s="116" t="s">
        <v>25</v>
      </c>
      <c r="I33" s="116" t="s">
        <v>26</v>
      </c>
      <c r="J33" s="118">
        <v>36.11</v>
      </c>
      <c r="K33" s="120"/>
      <c r="M33" s="120"/>
    </row>
    <row r="34" spans="1:13" ht="12.75">
      <c r="A34" s="114" t="s">
        <v>43</v>
      </c>
      <c r="B34" s="115" t="s">
        <v>133</v>
      </c>
      <c r="C34" s="115" t="s">
        <v>40</v>
      </c>
      <c r="D34" s="115">
        <v>1991</v>
      </c>
      <c r="E34" s="116" t="s">
        <v>52</v>
      </c>
      <c r="F34" s="117" t="s">
        <v>383</v>
      </c>
      <c r="G34" s="116" t="s">
        <v>63</v>
      </c>
      <c r="H34" s="116" t="s">
        <v>134</v>
      </c>
      <c r="I34" s="116" t="s">
        <v>135</v>
      </c>
      <c r="J34" s="118">
        <v>39.17</v>
      </c>
      <c r="K34" s="120"/>
      <c r="M34" s="120"/>
    </row>
    <row r="35" spans="1:13" ht="12.75">
      <c r="A35" s="114" t="s">
        <v>47</v>
      </c>
      <c r="B35" s="115" t="s">
        <v>143</v>
      </c>
      <c r="C35" s="115" t="s">
        <v>66</v>
      </c>
      <c r="D35" s="115">
        <v>1992</v>
      </c>
      <c r="E35" s="116" t="s">
        <v>52</v>
      </c>
      <c r="F35" s="117" t="s">
        <v>42</v>
      </c>
      <c r="G35" s="116" t="s">
        <v>94</v>
      </c>
      <c r="H35" s="116">
        <v>24</v>
      </c>
      <c r="I35" s="116" t="s">
        <v>144</v>
      </c>
      <c r="J35" s="118">
        <v>40.45</v>
      </c>
      <c r="K35" s="120"/>
      <c r="M35" s="120"/>
    </row>
    <row r="36" spans="1:13" ht="12.75">
      <c r="A36" s="114" t="s">
        <v>50</v>
      </c>
      <c r="B36" s="115" t="s">
        <v>150</v>
      </c>
      <c r="C36" s="115" t="s">
        <v>87</v>
      </c>
      <c r="D36" s="115">
        <v>1992</v>
      </c>
      <c r="E36" s="116" t="s">
        <v>52</v>
      </c>
      <c r="F36" s="117" t="s">
        <v>42</v>
      </c>
      <c r="G36" s="116" t="s">
        <v>94</v>
      </c>
      <c r="H36" s="116" t="s">
        <v>151</v>
      </c>
      <c r="I36" s="116" t="s">
        <v>84</v>
      </c>
      <c r="J36" s="118">
        <v>41.16</v>
      </c>
      <c r="K36" s="120"/>
      <c r="M36" s="120"/>
    </row>
    <row r="37" spans="1:13" ht="12.75">
      <c r="A37" s="114" t="s">
        <v>53</v>
      </c>
      <c r="B37" s="115" t="s">
        <v>154</v>
      </c>
      <c r="C37" s="115" t="s">
        <v>58</v>
      </c>
      <c r="D37" s="115">
        <v>1991</v>
      </c>
      <c r="E37" s="116" t="s">
        <v>52</v>
      </c>
      <c r="F37" s="117" t="s">
        <v>953</v>
      </c>
      <c r="G37" s="116" t="s">
        <v>109</v>
      </c>
      <c r="H37" s="116" t="s">
        <v>37</v>
      </c>
      <c r="I37" s="116" t="s">
        <v>155</v>
      </c>
      <c r="J37" s="118">
        <v>43.25</v>
      </c>
      <c r="K37" s="120"/>
      <c r="M37" s="120"/>
    </row>
    <row r="38" spans="1:13" ht="12.75">
      <c r="A38" s="114" t="s">
        <v>448</v>
      </c>
      <c r="B38" s="115" t="s">
        <v>160</v>
      </c>
      <c r="C38" s="115" t="s">
        <v>66</v>
      </c>
      <c r="D38" s="115">
        <v>1992</v>
      </c>
      <c r="E38" s="116">
        <v>1</v>
      </c>
      <c r="F38" s="117">
        <v>19</v>
      </c>
      <c r="G38" s="116" t="s">
        <v>71</v>
      </c>
      <c r="H38" s="116" t="s">
        <v>134</v>
      </c>
      <c r="I38" s="116" t="s">
        <v>135</v>
      </c>
      <c r="J38" s="118">
        <v>45.12</v>
      </c>
      <c r="K38" s="120"/>
      <c r="M38" s="120"/>
    </row>
    <row r="39" spans="1:13" ht="12.75">
      <c r="A39" s="114" t="s">
        <v>449</v>
      </c>
      <c r="B39" s="115" t="s">
        <v>180</v>
      </c>
      <c r="C39" s="115" t="s">
        <v>45</v>
      </c>
      <c r="D39" s="115">
        <v>1991</v>
      </c>
      <c r="E39" s="116" t="s">
        <v>52</v>
      </c>
      <c r="F39" s="117" t="s">
        <v>289</v>
      </c>
      <c r="G39" s="116" t="s">
        <v>120</v>
      </c>
      <c r="H39" s="116" t="s">
        <v>75</v>
      </c>
      <c r="I39" s="116" t="s">
        <v>100</v>
      </c>
      <c r="J39" s="118">
        <v>49.79</v>
      </c>
      <c r="K39" s="120"/>
      <c r="M39" s="120"/>
    </row>
    <row r="40" spans="1:13" ht="12.75">
      <c r="A40" s="114" t="s">
        <v>450</v>
      </c>
      <c r="B40" s="115" t="s">
        <v>215</v>
      </c>
      <c r="C40" s="115" t="s">
        <v>66</v>
      </c>
      <c r="D40" s="115">
        <v>1992</v>
      </c>
      <c r="E40" s="116" t="s">
        <v>52</v>
      </c>
      <c r="F40" s="117">
        <v>14</v>
      </c>
      <c r="G40" s="116" t="s">
        <v>163</v>
      </c>
      <c r="H40" s="116" t="s">
        <v>79</v>
      </c>
      <c r="I40" s="116" t="s">
        <v>209</v>
      </c>
      <c r="J40" s="118">
        <v>66.22</v>
      </c>
      <c r="K40" s="120"/>
      <c r="M40" s="120"/>
    </row>
    <row r="41" spans="1:13" ht="12.75">
      <c r="A41" s="114" t="s">
        <v>452</v>
      </c>
      <c r="B41" s="115" t="s">
        <v>230</v>
      </c>
      <c r="C41" s="115" t="s">
        <v>40</v>
      </c>
      <c r="D41" s="115">
        <v>1992</v>
      </c>
      <c r="E41" s="116" t="s">
        <v>23</v>
      </c>
      <c r="F41" s="117">
        <v>11</v>
      </c>
      <c r="G41" s="116" t="s">
        <v>231</v>
      </c>
      <c r="H41" s="116" t="s">
        <v>89</v>
      </c>
      <c r="I41" s="116" t="s">
        <v>138</v>
      </c>
      <c r="J41" s="118">
        <v>74.19</v>
      </c>
      <c r="K41" s="120"/>
      <c r="M41" s="120"/>
    </row>
    <row r="42" spans="1:13" ht="12.75">
      <c r="A42" s="114" t="s">
        <v>64</v>
      </c>
      <c r="B42" s="115" t="s">
        <v>242</v>
      </c>
      <c r="C42" s="115" t="s">
        <v>234</v>
      </c>
      <c r="D42" s="115">
        <v>1992</v>
      </c>
      <c r="E42" s="116">
        <v>1</v>
      </c>
      <c r="F42" s="117">
        <v>13</v>
      </c>
      <c r="G42" s="116" t="s">
        <v>171</v>
      </c>
      <c r="H42" s="116" t="s">
        <v>243</v>
      </c>
      <c r="I42" s="116" t="s">
        <v>244</v>
      </c>
      <c r="J42" s="118">
        <v>80.41</v>
      </c>
      <c r="K42" s="120"/>
      <c r="M42" s="120"/>
    </row>
    <row r="43" spans="1:13" ht="12.75">
      <c r="A43" s="114" t="s">
        <v>225</v>
      </c>
      <c r="B43" s="115" t="s">
        <v>250</v>
      </c>
      <c r="C43" s="115" t="s">
        <v>251</v>
      </c>
      <c r="D43" s="115">
        <v>1991</v>
      </c>
      <c r="E43" s="116" t="s">
        <v>52</v>
      </c>
      <c r="F43" s="117" t="s">
        <v>273</v>
      </c>
      <c r="G43" s="116" t="s">
        <v>131</v>
      </c>
      <c r="H43" s="116" t="s">
        <v>46</v>
      </c>
      <c r="I43" s="116" t="s">
        <v>166</v>
      </c>
      <c r="J43" s="118">
        <v>81.74</v>
      </c>
      <c r="K43" s="120"/>
      <c r="M43" s="120"/>
    </row>
    <row r="44" spans="1:13" ht="12.75">
      <c r="A44" s="114" t="s">
        <v>69</v>
      </c>
      <c r="B44" s="115" t="s">
        <v>256</v>
      </c>
      <c r="C44" s="115" t="s">
        <v>30</v>
      </c>
      <c r="D44" s="115">
        <v>1991</v>
      </c>
      <c r="E44" s="116" t="s">
        <v>52</v>
      </c>
      <c r="F44" s="117" t="s">
        <v>276</v>
      </c>
      <c r="G44" s="116" t="s">
        <v>236</v>
      </c>
      <c r="H44" s="116" t="s">
        <v>46</v>
      </c>
      <c r="I44" s="116" t="s">
        <v>166</v>
      </c>
      <c r="J44" s="118">
        <v>84.49</v>
      </c>
      <c r="K44" s="120"/>
      <c r="M44" s="120"/>
    </row>
    <row r="45" spans="1:13" ht="12.75">
      <c r="A45" s="114" t="s">
        <v>73</v>
      </c>
      <c r="B45" s="115" t="s">
        <v>259</v>
      </c>
      <c r="C45" s="115" t="s">
        <v>58</v>
      </c>
      <c r="D45" s="115">
        <v>1991</v>
      </c>
      <c r="E45" s="116" t="s">
        <v>23</v>
      </c>
      <c r="F45" s="117" t="s">
        <v>273</v>
      </c>
      <c r="G45" s="116" t="s">
        <v>131</v>
      </c>
      <c r="H45" s="116">
        <v>16</v>
      </c>
      <c r="I45" s="116" t="s">
        <v>258</v>
      </c>
      <c r="J45" s="118">
        <v>85.12</v>
      </c>
      <c r="K45" s="120"/>
      <c r="M45" s="120"/>
    </row>
    <row r="46" spans="1:13" ht="12.75">
      <c r="A46" s="114" t="s">
        <v>76</v>
      </c>
      <c r="B46" s="115" t="s">
        <v>287</v>
      </c>
      <c r="C46" s="115" t="s">
        <v>234</v>
      </c>
      <c r="D46" s="115">
        <v>1991</v>
      </c>
      <c r="E46" s="116">
        <v>1</v>
      </c>
      <c r="F46" s="117" t="s">
        <v>243</v>
      </c>
      <c r="G46" s="116" t="s">
        <v>279</v>
      </c>
      <c r="H46" s="116">
        <v>11</v>
      </c>
      <c r="I46" s="116" t="s">
        <v>264</v>
      </c>
      <c r="J46" s="118">
        <v>99.95</v>
      </c>
      <c r="M46" s="120"/>
    </row>
    <row r="47" spans="1:13" ht="12.75">
      <c r="A47" s="114" t="s">
        <v>79</v>
      </c>
      <c r="B47" s="115" t="s">
        <v>288</v>
      </c>
      <c r="C47" s="115" t="s">
        <v>158</v>
      </c>
      <c r="D47" s="115">
        <v>1992</v>
      </c>
      <c r="E47" s="116">
        <v>1</v>
      </c>
      <c r="F47" s="117" t="s">
        <v>444</v>
      </c>
      <c r="G47" s="116" t="s">
        <v>270</v>
      </c>
      <c r="H47" s="116" t="s">
        <v>289</v>
      </c>
      <c r="I47" s="116" t="s">
        <v>279</v>
      </c>
      <c r="J47" s="118">
        <v>100.44</v>
      </c>
      <c r="M47" s="120"/>
    </row>
    <row r="48" spans="1:10" ht="12.75">
      <c r="A48" s="114" t="s">
        <v>82</v>
      </c>
      <c r="B48" s="115" t="s">
        <v>306</v>
      </c>
      <c r="C48" s="115" t="s">
        <v>158</v>
      </c>
      <c r="D48" s="115">
        <v>1991</v>
      </c>
      <c r="E48" s="116">
        <v>1</v>
      </c>
      <c r="F48" s="117">
        <v>8</v>
      </c>
      <c r="G48" s="116" t="s">
        <v>303</v>
      </c>
      <c r="H48" s="116" t="s">
        <v>307</v>
      </c>
      <c r="I48" s="116" t="s">
        <v>308</v>
      </c>
      <c r="J48" s="118">
        <v>105.99</v>
      </c>
    </row>
    <row r="49" spans="1:10" ht="12.75">
      <c r="A49" s="114" t="s">
        <v>85</v>
      </c>
      <c r="B49" s="115" t="s">
        <v>317</v>
      </c>
      <c r="C49" s="115" t="s">
        <v>107</v>
      </c>
      <c r="D49" s="115">
        <v>1991</v>
      </c>
      <c r="E49" s="116" t="s">
        <v>52</v>
      </c>
      <c r="F49" s="117" t="s">
        <v>243</v>
      </c>
      <c r="G49" s="116" t="s">
        <v>279</v>
      </c>
      <c r="H49" s="116" t="s">
        <v>266</v>
      </c>
      <c r="I49" s="116" t="s">
        <v>267</v>
      </c>
      <c r="J49" s="118">
        <v>106.53</v>
      </c>
    </row>
    <row r="50" spans="1:10" ht="12.75">
      <c r="A50" s="114" t="s">
        <v>89</v>
      </c>
      <c r="B50" s="115" t="s">
        <v>324</v>
      </c>
      <c r="C50" s="115" t="s">
        <v>453</v>
      </c>
      <c r="D50" s="115">
        <v>1991</v>
      </c>
      <c r="E50" s="116">
        <v>1</v>
      </c>
      <c r="F50" s="117" t="s">
        <v>955</v>
      </c>
      <c r="G50" s="116" t="s">
        <v>298</v>
      </c>
      <c r="H50" s="116">
        <v>10</v>
      </c>
      <c r="I50" s="116" t="s">
        <v>315</v>
      </c>
      <c r="J50" s="118">
        <v>109.99</v>
      </c>
    </row>
    <row r="51" spans="1:10" ht="12.75">
      <c r="A51" s="122" t="s">
        <v>88</v>
      </c>
      <c r="B51" s="123" t="s">
        <v>344</v>
      </c>
      <c r="C51" s="123" t="s">
        <v>22</v>
      </c>
      <c r="D51" s="123">
        <v>1991</v>
      </c>
      <c r="E51" s="124">
        <v>1</v>
      </c>
      <c r="F51" s="125" t="s">
        <v>330</v>
      </c>
      <c r="G51" s="124" t="s">
        <v>343</v>
      </c>
      <c r="H51" s="124" t="s">
        <v>345</v>
      </c>
      <c r="I51" s="124" t="s">
        <v>343</v>
      </c>
      <c r="J51" s="126" t="s">
        <v>346</v>
      </c>
    </row>
    <row r="53" spans="1:12" ht="12.75" customHeight="1">
      <c r="A53" s="469" t="s">
        <v>347</v>
      </c>
      <c r="B53" s="469"/>
      <c r="C53" s="469"/>
      <c r="D53" s="469"/>
      <c r="E53" s="469"/>
      <c r="F53" s="469"/>
      <c r="G53" s="469"/>
      <c r="H53" s="469"/>
      <c r="I53" s="139"/>
      <c r="J53" s="139"/>
      <c r="K53" s="139"/>
      <c r="L53" s="139"/>
    </row>
    <row r="54" spans="1:12" ht="12.75">
      <c r="A54" s="109"/>
      <c r="B54" s="109"/>
      <c r="C54" s="109"/>
      <c r="D54" s="109"/>
      <c r="E54" s="109"/>
      <c r="F54" s="109"/>
      <c r="G54" s="109"/>
      <c r="H54" s="109"/>
      <c r="I54" s="140"/>
      <c r="J54" s="140"/>
      <c r="K54" s="140"/>
      <c r="L54" s="140"/>
    </row>
    <row r="55" spans="1:12" ht="12.75" customHeight="1">
      <c r="A55" s="469" t="s">
        <v>348</v>
      </c>
      <c r="B55" s="469"/>
      <c r="C55" s="469"/>
      <c r="D55" s="469"/>
      <c r="E55" s="469"/>
      <c r="F55" s="469"/>
      <c r="G55" s="469"/>
      <c r="H55" s="469"/>
      <c r="I55" s="139"/>
      <c r="J55" s="139"/>
      <c r="K55" s="139"/>
      <c r="L55" s="139"/>
    </row>
  </sheetData>
  <sheetProtection selectLockedCells="1" selectUnlockedCells="1"/>
  <mergeCells count="30">
    <mergeCell ref="A1:N1"/>
    <mergeCell ref="A3:N3"/>
    <mergeCell ref="A5:N5"/>
    <mergeCell ref="A6:E6"/>
    <mergeCell ref="K7:K8"/>
    <mergeCell ref="L7:L8"/>
    <mergeCell ref="M7:M8"/>
    <mergeCell ref="A26:N26"/>
    <mergeCell ref="E7:E8"/>
    <mergeCell ref="F7:G7"/>
    <mergeCell ref="H7:I7"/>
    <mergeCell ref="J7:J8"/>
    <mergeCell ref="A7:A8"/>
    <mergeCell ref="B7:B8"/>
    <mergeCell ref="C7:C8"/>
    <mergeCell ref="D7:D8"/>
    <mergeCell ref="A27:E27"/>
    <mergeCell ref="A28:A29"/>
    <mergeCell ref="B28:B29"/>
    <mergeCell ref="C28:C29"/>
    <mergeCell ref="D28:D29"/>
    <mergeCell ref="E28:E29"/>
    <mergeCell ref="L28:L29"/>
    <mergeCell ref="M28:M29"/>
    <mergeCell ref="A53:H53"/>
    <mergeCell ref="A55:H55"/>
    <mergeCell ref="F28:G28"/>
    <mergeCell ref="H28:I28"/>
    <mergeCell ref="J28:J29"/>
    <mergeCell ref="K28:K29"/>
  </mergeCells>
  <printOptions/>
  <pageMargins left="0.19652777777777777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3"/>
  <sheetViews>
    <sheetView zoomScalePageLayoutView="0" workbookViewId="0" topLeftCell="A58">
      <selection activeCell="F32" sqref="F32"/>
    </sheetView>
  </sheetViews>
  <sheetFormatPr defaultColWidth="11.625" defaultRowHeight="12.75"/>
  <cols>
    <col min="1" max="1" width="6.125" style="52" customWidth="1"/>
    <col min="2" max="2" width="24.25390625" style="53" customWidth="1"/>
    <col min="3" max="3" width="17.75390625" style="53" customWidth="1"/>
    <col min="4" max="4" width="5.25390625" style="52" customWidth="1"/>
    <col min="5" max="5" width="7.00390625" style="52" customWidth="1"/>
    <col min="6" max="6" width="5.125" style="52" customWidth="1"/>
    <col min="7" max="8" width="5.75390625" style="52" customWidth="1"/>
    <col min="9" max="9" width="5.625" style="52" customWidth="1"/>
    <col min="10" max="10" width="7.00390625" style="54" customWidth="1"/>
    <col min="11" max="11" width="7.625" style="53" customWidth="1"/>
    <col min="12" max="12" width="6.375" style="53" customWidth="1"/>
    <col min="13" max="13" width="7.00390625" style="55" customWidth="1"/>
    <col min="14" max="16384" width="11.625" style="53" customWidth="1"/>
  </cols>
  <sheetData>
    <row r="1" spans="1:14" ht="15.75" customHeight="1">
      <c r="A1" s="462" t="s">
        <v>0</v>
      </c>
      <c r="B1" s="462"/>
      <c r="C1" s="462"/>
      <c r="D1" s="462"/>
      <c r="E1" s="462"/>
      <c r="F1" s="462"/>
      <c r="G1" s="462"/>
      <c r="H1" s="462"/>
      <c r="I1" s="462"/>
      <c r="J1" s="462"/>
      <c r="K1" s="462"/>
      <c r="L1" s="462"/>
      <c r="M1" s="462"/>
      <c r="N1" s="141"/>
    </row>
    <row r="2" spans="1:14" ht="12.75">
      <c r="A2" s="56" t="s">
        <v>1</v>
      </c>
      <c r="B2" s="57"/>
      <c r="C2" s="57"/>
      <c r="D2" s="58"/>
      <c r="E2" s="58"/>
      <c r="F2" s="58"/>
      <c r="G2" s="58"/>
      <c r="H2" s="58"/>
      <c r="I2" s="58"/>
      <c r="K2" s="59"/>
      <c r="L2" s="61"/>
      <c r="M2" s="62" t="s">
        <v>2</v>
      </c>
      <c r="N2" s="57"/>
    </row>
    <row r="3" spans="1:14" ht="12.75" customHeight="1">
      <c r="A3" s="463" t="s">
        <v>3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142"/>
    </row>
    <row r="4" spans="1:14" ht="12.75" customHeight="1">
      <c r="A4" s="463" t="s">
        <v>454</v>
      </c>
      <c r="B4" s="463"/>
      <c r="C4" s="463"/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142"/>
    </row>
    <row r="5" spans="1:14" ht="12.75" customHeight="1">
      <c r="A5" s="457" t="s">
        <v>350</v>
      </c>
      <c r="B5" s="457"/>
      <c r="C5" s="457"/>
      <c r="D5" s="457"/>
      <c r="E5" s="457"/>
      <c r="F5" s="457"/>
      <c r="G5" s="457"/>
      <c r="H5" s="58"/>
      <c r="I5" s="58"/>
      <c r="J5" s="63"/>
      <c r="K5" s="57"/>
      <c r="L5" s="57"/>
      <c r="M5" s="57"/>
      <c r="N5" s="57"/>
    </row>
    <row r="6" spans="1:13" ht="12.75" customHeight="1">
      <c r="A6" s="485" t="s">
        <v>6</v>
      </c>
      <c r="B6" s="486" t="s">
        <v>7</v>
      </c>
      <c r="C6" s="486" t="s">
        <v>8</v>
      </c>
      <c r="D6" s="486" t="s">
        <v>9</v>
      </c>
      <c r="E6" s="486" t="s">
        <v>10</v>
      </c>
      <c r="F6" s="482" t="s">
        <v>11</v>
      </c>
      <c r="G6" s="482"/>
      <c r="H6" s="482" t="s">
        <v>12</v>
      </c>
      <c r="I6" s="482"/>
      <c r="J6" s="483" t="s">
        <v>13</v>
      </c>
      <c r="K6" s="484" t="s">
        <v>14</v>
      </c>
      <c r="L6" s="487" t="s">
        <v>15</v>
      </c>
      <c r="M6" s="481" t="s">
        <v>16</v>
      </c>
    </row>
    <row r="7" spans="1:13" ht="12.75">
      <c r="A7" s="485"/>
      <c r="B7" s="486"/>
      <c r="C7" s="486"/>
      <c r="D7" s="486"/>
      <c r="E7" s="486"/>
      <c r="F7" s="143" t="s">
        <v>18</v>
      </c>
      <c r="G7" s="143" t="s">
        <v>19</v>
      </c>
      <c r="H7" s="143" t="s">
        <v>18</v>
      </c>
      <c r="I7" s="143" t="s">
        <v>19</v>
      </c>
      <c r="J7" s="483"/>
      <c r="K7" s="484"/>
      <c r="L7" s="487"/>
      <c r="M7" s="481"/>
    </row>
    <row r="8" spans="1:13" ht="12.75">
      <c r="A8" s="144">
        <v>1</v>
      </c>
      <c r="B8" s="145" t="s">
        <v>376</v>
      </c>
      <c r="C8" s="145" t="s">
        <v>30</v>
      </c>
      <c r="D8" s="146">
        <v>1994</v>
      </c>
      <c r="E8" s="146" t="s">
        <v>52</v>
      </c>
      <c r="F8" s="146">
        <v>18</v>
      </c>
      <c r="G8" s="147">
        <v>15</v>
      </c>
      <c r="H8" s="146" t="s">
        <v>377</v>
      </c>
      <c r="I8" s="148">
        <v>21</v>
      </c>
      <c r="J8" s="149">
        <f aca="true" t="shared" si="0" ref="J8:J19">ROUND(SQRT(G8*I8),2)</f>
        <v>17.75</v>
      </c>
      <c r="K8" s="150" t="s">
        <v>105</v>
      </c>
      <c r="L8" s="151"/>
      <c r="M8" s="152">
        <v>24</v>
      </c>
    </row>
    <row r="9" spans="1:13" ht="12.75">
      <c r="A9" s="144">
        <v>2</v>
      </c>
      <c r="B9" s="145" t="s">
        <v>380</v>
      </c>
      <c r="C9" s="145" t="s">
        <v>40</v>
      </c>
      <c r="D9" s="146">
        <v>1993</v>
      </c>
      <c r="E9" s="146" t="s">
        <v>52</v>
      </c>
      <c r="F9" s="146" t="s">
        <v>375</v>
      </c>
      <c r="G9" s="147">
        <v>28.5</v>
      </c>
      <c r="H9" s="146" t="s">
        <v>381</v>
      </c>
      <c r="I9" s="148">
        <v>24</v>
      </c>
      <c r="J9" s="149">
        <f t="shared" si="0"/>
        <v>26.15</v>
      </c>
      <c r="K9" s="150" t="s">
        <v>31</v>
      </c>
      <c r="M9" s="152">
        <v>18</v>
      </c>
    </row>
    <row r="10" spans="1:13" ht="12.75">
      <c r="A10" s="144">
        <v>3</v>
      </c>
      <c r="B10" s="145" t="s">
        <v>384</v>
      </c>
      <c r="C10" s="145" t="s">
        <v>107</v>
      </c>
      <c r="D10" s="146">
        <v>1994</v>
      </c>
      <c r="E10" s="146" t="s">
        <v>52</v>
      </c>
      <c r="F10" s="146">
        <v>18</v>
      </c>
      <c r="G10" s="147">
        <v>15</v>
      </c>
      <c r="H10" s="146" t="s">
        <v>381</v>
      </c>
      <c r="I10" s="148">
        <v>24</v>
      </c>
      <c r="J10" s="149">
        <f t="shared" si="0"/>
        <v>18.97</v>
      </c>
      <c r="K10" s="150" t="s">
        <v>385</v>
      </c>
      <c r="M10" s="152">
        <v>14</v>
      </c>
    </row>
    <row r="11" spans="1:13" ht="12.75">
      <c r="A11" s="144">
        <v>4</v>
      </c>
      <c r="B11" s="145" t="s">
        <v>387</v>
      </c>
      <c r="C11" s="145" t="s">
        <v>87</v>
      </c>
      <c r="D11" s="146">
        <v>1993</v>
      </c>
      <c r="E11" s="146" t="s">
        <v>52</v>
      </c>
      <c r="F11" s="146">
        <v>18</v>
      </c>
      <c r="G11" s="147">
        <v>15</v>
      </c>
      <c r="H11" s="146" t="s">
        <v>72</v>
      </c>
      <c r="I11" s="148">
        <v>26</v>
      </c>
      <c r="J11" s="149">
        <f t="shared" si="0"/>
        <v>19.75</v>
      </c>
      <c r="K11" s="150" t="s">
        <v>36</v>
      </c>
      <c r="M11" s="152">
        <v>10</v>
      </c>
    </row>
    <row r="12" spans="1:13" ht="12.75">
      <c r="A12" s="144">
        <v>5</v>
      </c>
      <c r="B12" s="145" t="s">
        <v>390</v>
      </c>
      <c r="C12" s="145" t="s">
        <v>66</v>
      </c>
      <c r="D12" s="146">
        <v>1994</v>
      </c>
      <c r="E12" s="146" t="s">
        <v>52</v>
      </c>
      <c r="F12" s="146">
        <v>18</v>
      </c>
      <c r="G12" s="147">
        <v>15</v>
      </c>
      <c r="H12" s="146" t="s">
        <v>25</v>
      </c>
      <c r="I12" s="148">
        <v>8.5</v>
      </c>
      <c r="J12" s="149">
        <f t="shared" si="0"/>
        <v>11.29</v>
      </c>
      <c r="K12" s="153" t="s">
        <v>377</v>
      </c>
      <c r="L12" s="151"/>
      <c r="M12" s="154">
        <v>7</v>
      </c>
    </row>
    <row r="13" spans="1:11" ht="12.75">
      <c r="A13" s="144">
        <v>6</v>
      </c>
      <c r="B13" s="145" t="s">
        <v>398</v>
      </c>
      <c r="C13" s="145" t="s">
        <v>66</v>
      </c>
      <c r="D13" s="146">
        <v>1993</v>
      </c>
      <c r="E13" s="146" t="s">
        <v>23</v>
      </c>
      <c r="F13" s="146" t="s">
        <v>46</v>
      </c>
      <c r="G13" s="147">
        <v>22</v>
      </c>
      <c r="H13" s="146" t="s">
        <v>97</v>
      </c>
      <c r="I13" s="148">
        <v>44</v>
      </c>
      <c r="J13" s="149">
        <f t="shared" si="0"/>
        <v>31.11</v>
      </c>
      <c r="K13" s="155"/>
    </row>
    <row r="14" spans="1:12" ht="12.75">
      <c r="A14" s="144">
        <v>7</v>
      </c>
      <c r="B14" s="145" t="s">
        <v>401</v>
      </c>
      <c r="C14" s="145" t="s">
        <v>45</v>
      </c>
      <c r="D14" s="146">
        <v>1994</v>
      </c>
      <c r="E14" s="146" t="s">
        <v>52</v>
      </c>
      <c r="F14" s="146" t="s">
        <v>97</v>
      </c>
      <c r="G14" s="147">
        <v>40</v>
      </c>
      <c r="H14" s="146">
        <v>25</v>
      </c>
      <c r="I14" s="148">
        <v>27</v>
      </c>
      <c r="J14" s="149">
        <f t="shared" si="0"/>
        <v>32.86</v>
      </c>
      <c r="K14" s="156"/>
      <c r="L14" s="151"/>
    </row>
    <row r="15" spans="1:11" ht="12.75">
      <c r="A15" s="144">
        <v>8</v>
      </c>
      <c r="B15" s="145" t="s">
        <v>411</v>
      </c>
      <c r="C15" s="145" t="s">
        <v>30</v>
      </c>
      <c r="D15" s="146">
        <v>1993</v>
      </c>
      <c r="E15" s="146" t="s">
        <v>52</v>
      </c>
      <c r="F15" s="146" t="s">
        <v>412</v>
      </c>
      <c r="G15" s="147">
        <v>51.5</v>
      </c>
      <c r="H15" s="146">
        <v>17</v>
      </c>
      <c r="I15" s="148">
        <v>37</v>
      </c>
      <c r="J15" s="149">
        <f t="shared" si="0"/>
        <v>43.65</v>
      </c>
      <c r="K15" s="156"/>
    </row>
    <row r="16" spans="1:11" ht="12.75">
      <c r="A16" s="144">
        <v>9</v>
      </c>
      <c r="B16" s="145" t="s">
        <v>415</v>
      </c>
      <c r="C16" s="145" t="s">
        <v>99</v>
      </c>
      <c r="D16" s="146">
        <v>1993</v>
      </c>
      <c r="E16" s="146" t="s">
        <v>52</v>
      </c>
      <c r="F16" s="146" t="s">
        <v>97</v>
      </c>
      <c r="G16" s="147">
        <v>40</v>
      </c>
      <c r="H16" s="146" t="s">
        <v>103</v>
      </c>
      <c r="I16" s="148">
        <v>49</v>
      </c>
      <c r="J16" s="149">
        <f t="shared" si="0"/>
        <v>44.27</v>
      </c>
      <c r="K16" s="156"/>
    </row>
    <row r="17" spans="1:11" ht="12.75">
      <c r="A17" s="144">
        <v>9</v>
      </c>
      <c r="B17" s="145" t="s">
        <v>416</v>
      </c>
      <c r="C17" s="145" t="s">
        <v>40</v>
      </c>
      <c r="D17" s="146">
        <v>1993</v>
      </c>
      <c r="E17" s="146">
        <v>1</v>
      </c>
      <c r="F17" s="146">
        <v>17</v>
      </c>
      <c r="G17" s="147">
        <v>35</v>
      </c>
      <c r="H17" s="146" t="s">
        <v>108</v>
      </c>
      <c r="I17" s="148">
        <v>56.5</v>
      </c>
      <c r="J17" s="149">
        <f t="shared" si="0"/>
        <v>44.47</v>
      </c>
      <c r="K17" s="156"/>
    </row>
    <row r="18" spans="1:11" ht="12.75">
      <c r="A18" s="144">
        <v>11</v>
      </c>
      <c r="B18" s="145" t="s">
        <v>429</v>
      </c>
      <c r="C18" s="145" t="s">
        <v>251</v>
      </c>
      <c r="D18" s="146">
        <v>1994</v>
      </c>
      <c r="E18" s="146" t="s">
        <v>52</v>
      </c>
      <c r="F18" s="146">
        <v>14</v>
      </c>
      <c r="G18" s="147">
        <v>61.5</v>
      </c>
      <c r="H18" s="146">
        <v>16</v>
      </c>
      <c r="I18" s="148">
        <v>53</v>
      </c>
      <c r="J18" s="149">
        <f t="shared" si="0"/>
        <v>57.09</v>
      </c>
      <c r="K18" s="156"/>
    </row>
    <row r="19" spans="1:11" ht="12.75">
      <c r="A19" s="157">
        <v>12</v>
      </c>
      <c r="B19" s="158" t="s">
        <v>431</v>
      </c>
      <c r="C19" s="158" t="s">
        <v>158</v>
      </c>
      <c r="D19" s="159">
        <v>1993</v>
      </c>
      <c r="E19" s="159" t="s">
        <v>52</v>
      </c>
      <c r="F19" s="159">
        <v>15</v>
      </c>
      <c r="G19" s="160">
        <v>54.5</v>
      </c>
      <c r="H19" s="159" t="s">
        <v>273</v>
      </c>
      <c r="I19" s="161">
        <v>65</v>
      </c>
      <c r="J19" s="162">
        <f t="shared" si="0"/>
        <v>59.52</v>
      </c>
      <c r="K19" s="156"/>
    </row>
    <row r="20" spans="1:11" ht="9" customHeight="1">
      <c r="A20" s="163"/>
      <c r="B20" s="164"/>
      <c r="C20" s="164"/>
      <c r="D20" s="163"/>
      <c r="E20" s="163"/>
      <c r="F20" s="163"/>
      <c r="G20" s="165"/>
      <c r="H20" s="163"/>
      <c r="I20" s="166"/>
      <c r="J20" s="167"/>
      <c r="K20" s="151"/>
    </row>
    <row r="21" spans="1:14" ht="12.75" customHeight="1">
      <c r="A21" s="463" t="s">
        <v>455</v>
      </c>
      <c r="B21" s="463"/>
      <c r="C21" s="463"/>
      <c r="D21" s="463"/>
      <c r="E21" s="463"/>
      <c r="F21" s="463"/>
      <c r="G21" s="463"/>
      <c r="H21" s="463"/>
      <c r="I21" s="463"/>
      <c r="J21" s="463"/>
      <c r="K21" s="463"/>
      <c r="L21" s="463"/>
      <c r="M21" s="463"/>
      <c r="N21" s="142"/>
    </row>
    <row r="22" spans="1:14" ht="12.75" customHeight="1">
      <c r="A22" s="457" t="s">
        <v>350</v>
      </c>
      <c r="B22" s="457"/>
      <c r="C22" s="457"/>
      <c r="D22" s="457"/>
      <c r="E22" s="457"/>
      <c r="F22" s="58"/>
      <c r="G22" s="58"/>
      <c r="H22" s="58"/>
      <c r="I22" s="58"/>
      <c r="J22" s="63"/>
      <c r="K22" s="57"/>
      <c r="L22" s="57"/>
      <c r="M22" s="57"/>
      <c r="N22" s="57"/>
    </row>
    <row r="23" spans="1:13" ht="12.75" customHeight="1">
      <c r="A23" s="492" t="s">
        <v>6</v>
      </c>
      <c r="B23" s="493" t="s">
        <v>7</v>
      </c>
      <c r="C23" s="493" t="s">
        <v>8</v>
      </c>
      <c r="D23" s="493" t="s">
        <v>9</v>
      </c>
      <c r="E23" s="493" t="s">
        <v>10</v>
      </c>
      <c r="F23" s="482" t="s">
        <v>11</v>
      </c>
      <c r="G23" s="482"/>
      <c r="H23" s="482" t="s">
        <v>12</v>
      </c>
      <c r="I23" s="482"/>
      <c r="J23" s="491" t="s">
        <v>13</v>
      </c>
      <c r="K23" s="480" t="s">
        <v>14</v>
      </c>
      <c r="L23" s="487" t="s">
        <v>15</v>
      </c>
      <c r="M23" s="490" t="s">
        <v>16</v>
      </c>
    </row>
    <row r="24" spans="1:13" ht="12.75">
      <c r="A24" s="492"/>
      <c r="B24" s="493"/>
      <c r="C24" s="493"/>
      <c r="D24" s="493"/>
      <c r="E24" s="493"/>
      <c r="F24" s="168" t="s">
        <v>18</v>
      </c>
      <c r="G24" s="168" t="s">
        <v>19</v>
      </c>
      <c r="H24" s="168" t="s">
        <v>18</v>
      </c>
      <c r="I24" s="168" t="s">
        <v>19</v>
      </c>
      <c r="J24" s="491"/>
      <c r="K24" s="480"/>
      <c r="L24" s="487"/>
      <c r="M24" s="490"/>
    </row>
    <row r="25" spans="1:13" ht="12.75">
      <c r="A25" s="169">
        <v>1</v>
      </c>
      <c r="B25" s="170" t="s">
        <v>357</v>
      </c>
      <c r="C25" s="170" t="s">
        <v>22</v>
      </c>
      <c r="D25" s="171">
        <v>1992</v>
      </c>
      <c r="E25" s="171" t="s">
        <v>23</v>
      </c>
      <c r="F25" s="171">
        <v>26</v>
      </c>
      <c r="G25" s="172">
        <v>6</v>
      </c>
      <c r="H25" s="173" t="s">
        <v>25</v>
      </c>
      <c r="I25" s="174">
        <v>8.5</v>
      </c>
      <c r="J25" s="175">
        <f aca="true" t="shared" si="1" ref="J25:J34">ROUND(SQRT(G25*I25),2)</f>
        <v>7.14</v>
      </c>
      <c r="K25" s="176" t="s">
        <v>358</v>
      </c>
      <c r="L25" s="177" t="s">
        <v>359</v>
      </c>
      <c r="M25" s="178">
        <v>65</v>
      </c>
    </row>
    <row r="26" spans="1:13" ht="12.75">
      <c r="A26" s="144">
        <v>2</v>
      </c>
      <c r="B26" s="145" t="s">
        <v>382</v>
      </c>
      <c r="C26" s="145" t="s">
        <v>40</v>
      </c>
      <c r="D26" s="146">
        <v>1992</v>
      </c>
      <c r="E26" s="146" t="s">
        <v>52</v>
      </c>
      <c r="F26" s="146" t="s">
        <v>375</v>
      </c>
      <c r="G26" s="147">
        <v>28.5</v>
      </c>
      <c r="H26" s="179" t="s">
        <v>383</v>
      </c>
      <c r="I26" s="148">
        <v>32</v>
      </c>
      <c r="J26" s="149">
        <f t="shared" si="1"/>
        <v>30.2</v>
      </c>
      <c r="K26" s="180" t="s">
        <v>31</v>
      </c>
      <c r="M26" s="181">
        <v>16</v>
      </c>
    </row>
    <row r="27" spans="1:13" ht="12.75">
      <c r="A27" s="169">
        <v>3</v>
      </c>
      <c r="B27" s="145" t="s">
        <v>395</v>
      </c>
      <c r="C27" s="145" t="s">
        <v>40</v>
      </c>
      <c r="D27" s="146">
        <v>1992</v>
      </c>
      <c r="E27" s="146" t="s">
        <v>52</v>
      </c>
      <c r="F27" s="146">
        <v>18</v>
      </c>
      <c r="G27" s="147">
        <v>15</v>
      </c>
      <c r="H27" s="179" t="s">
        <v>377</v>
      </c>
      <c r="I27" s="148">
        <v>21</v>
      </c>
      <c r="J27" s="149">
        <f t="shared" si="1"/>
        <v>17.75</v>
      </c>
      <c r="K27" s="182" t="s">
        <v>183</v>
      </c>
      <c r="M27" s="183">
        <v>2</v>
      </c>
    </row>
    <row r="28" spans="1:11" ht="12.75">
      <c r="A28" s="144">
        <v>4</v>
      </c>
      <c r="B28" s="145" t="s">
        <v>397</v>
      </c>
      <c r="C28" s="145" t="s">
        <v>58</v>
      </c>
      <c r="D28" s="146">
        <v>1991</v>
      </c>
      <c r="E28" s="146" t="s">
        <v>23</v>
      </c>
      <c r="F28" s="146" t="s">
        <v>375</v>
      </c>
      <c r="G28" s="147">
        <v>28.5</v>
      </c>
      <c r="H28" s="179">
        <v>20</v>
      </c>
      <c r="I28" s="148">
        <v>33</v>
      </c>
      <c r="J28" s="149">
        <f t="shared" si="1"/>
        <v>30.67</v>
      </c>
      <c r="K28" s="151"/>
    </row>
    <row r="29" spans="1:11" ht="12.75">
      <c r="A29" s="169">
        <v>5</v>
      </c>
      <c r="B29" s="145" t="s">
        <v>413</v>
      </c>
      <c r="C29" s="145" t="s">
        <v>87</v>
      </c>
      <c r="D29" s="146">
        <v>1992</v>
      </c>
      <c r="E29" s="146" t="s">
        <v>52</v>
      </c>
      <c r="F29" s="146" t="s">
        <v>103</v>
      </c>
      <c r="G29" s="147">
        <v>44</v>
      </c>
      <c r="H29" s="179" t="s">
        <v>97</v>
      </c>
      <c r="I29" s="148">
        <v>44</v>
      </c>
      <c r="J29" s="149">
        <f t="shared" si="1"/>
        <v>44</v>
      </c>
      <c r="K29" s="151"/>
    </row>
    <row r="30" spans="1:11" ht="12.75">
      <c r="A30" s="144">
        <v>6</v>
      </c>
      <c r="B30" s="145" t="s">
        <v>419</v>
      </c>
      <c r="C30" s="145" t="s">
        <v>35</v>
      </c>
      <c r="D30" s="146">
        <v>1992</v>
      </c>
      <c r="E30" s="146" t="s">
        <v>23</v>
      </c>
      <c r="F30" s="146" t="s">
        <v>103</v>
      </c>
      <c r="G30" s="147">
        <v>44</v>
      </c>
      <c r="H30" s="179">
        <v>16</v>
      </c>
      <c r="I30" s="148">
        <v>53</v>
      </c>
      <c r="J30" s="149">
        <f t="shared" si="1"/>
        <v>48.29</v>
      </c>
      <c r="K30" s="151"/>
    </row>
    <row r="31" spans="1:11" ht="12.75">
      <c r="A31" s="169">
        <v>7</v>
      </c>
      <c r="B31" s="145" t="s">
        <v>421</v>
      </c>
      <c r="C31" s="145" t="s">
        <v>66</v>
      </c>
      <c r="D31" s="146">
        <v>1992</v>
      </c>
      <c r="E31" s="146" t="s">
        <v>52</v>
      </c>
      <c r="F31" s="146">
        <v>16</v>
      </c>
      <c r="G31" s="147">
        <v>46</v>
      </c>
      <c r="H31" s="179">
        <v>16</v>
      </c>
      <c r="I31" s="148">
        <v>53</v>
      </c>
      <c r="J31" s="149">
        <f t="shared" si="1"/>
        <v>49.38</v>
      </c>
      <c r="K31" s="151"/>
    </row>
    <row r="32" spans="1:11" ht="12.75">
      <c r="A32" s="144">
        <v>8</v>
      </c>
      <c r="B32" s="145" t="s">
        <v>433</v>
      </c>
      <c r="C32" s="145" t="s">
        <v>30</v>
      </c>
      <c r="D32" s="146">
        <v>1992</v>
      </c>
      <c r="E32" s="146" t="s">
        <v>52</v>
      </c>
      <c r="F32" s="146">
        <v>14</v>
      </c>
      <c r="G32" s="147">
        <v>61.5</v>
      </c>
      <c r="H32" s="179">
        <v>14</v>
      </c>
      <c r="I32" s="148">
        <v>61.5</v>
      </c>
      <c r="J32" s="149">
        <f t="shared" si="1"/>
        <v>61.5</v>
      </c>
      <c r="K32" s="151"/>
    </row>
    <row r="33" spans="1:11" ht="12.75">
      <c r="A33" s="169">
        <v>9</v>
      </c>
      <c r="B33" s="145" t="s">
        <v>438</v>
      </c>
      <c r="C33" s="145" t="s">
        <v>30</v>
      </c>
      <c r="D33" s="146">
        <v>1991</v>
      </c>
      <c r="E33" s="146" t="s">
        <v>52</v>
      </c>
      <c r="F33" s="146">
        <v>14</v>
      </c>
      <c r="G33" s="147">
        <v>61.5</v>
      </c>
      <c r="H33" s="179" t="s">
        <v>439</v>
      </c>
      <c r="I33" s="148">
        <v>69</v>
      </c>
      <c r="J33" s="149">
        <f t="shared" si="1"/>
        <v>65.14</v>
      </c>
      <c r="K33" s="151"/>
    </row>
    <row r="34" spans="1:11" ht="12.75">
      <c r="A34" s="157">
        <v>10</v>
      </c>
      <c r="B34" s="158" t="s">
        <v>442</v>
      </c>
      <c r="C34" s="158" t="s">
        <v>158</v>
      </c>
      <c r="D34" s="159">
        <v>1992</v>
      </c>
      <c r="E34" s="159" t="s">
        <v>52</v>
      </c>
      <c r="F34" s="159">
        <v>9</v>
      </c>
      <c r="G34" s="160">
        <v>71</v>
      </c>
      <c r="H34" s="184" t="s">
        <v>439</v>
      </c>
      <c r="I34" s="161">
        <v>69</v>
      </c>
      <c r="J34" s="162">
        <f t="shared" si="1"/>
        <v>69.99</v>
      </c>
      <c r="K34" s="151"/>
    </row>
    <row r="35" ht="8.25" customHeight="1"/>
    <row r="36" spans="1:13" ht="12" customHeight="1">
      <c r="A36" s="463" t="s">
        <v>447</v>
      </c>
      <c r="B36" s="463"/>
      <c r="C36" s="463"/>
      <c r="D36" s="463"/>
      <c r="E36" s="463"/>
      <c r="F36" s="463"/>
      <c r="G36" s="463"/>
      <c r="H36" s="463"/>
      <c r="I36" s="463"/>
      <c r="J36" s="463"/>
      <c r="K36" s="463"/>
      <c r="L36" s="463"/>
      <c r="M36" s="463"/>
    </row>
    <row r="37" spans="1:13" ht="13.5" customHeight="1">
      <c r="A37" s="457" t="s">
        <v>5</v>
      </c>
      <c r="B37" s="457"/>
      <c r="C37" s="457"/>
      <c r="D37" s="457"/>
      <c r="E37" s="457"/>
      <c r="F37" s="58"/>
      <c r="G37" s="58"/>
      <c r="H37" s="58"/>
      <c r="I37" s="58"/>
      <c r="J37" s="63"/>
      <c r="K37" s="57"/>
      <c r="L37" s="57"/>
      <c r="M37" s="57"/>
    </row>
    <row r="38" spans="1:13" ht="12.75" customHeight="1">
      <c r="A38" s="489" t="s">
        <v>6</v>
      </c>
      <c r="B38" s="482" t="s">
        <v>7</v>
      </c>
      <c r="C38" s="482" t="s">
        <v>8</v>
      </c>
      <c r="D38" s="482" t="s">
        <v>9</v>
      </c>
      <c r="E38" s="482" t="s">
        <v>10</v>
      </c>
      <c r="F38" s="482" t="s">
        <v>11</v>
      </c>
      <c r="G38" s="482"/>
      <c r="H38" s="482" t="s">
        <v>12</v>
      </c>
      <c r="I38" s="482"/>
      <c r="J38" s="488" t="s">
        <v>13</v>
      </c>
      <c r="K38" s="484" t="s">
        <v>14</v>
      </c>
      <c r="L38" s="487" t="s">
        <v>15</v>
      </c>
      <c r="M38" s="481" t="s">
        <v>16</v>
      </c>
    </row>
    <row r="39" spans="1:13" ht="12.75">
      <c r="A39" s="489"/>
      <c r="B39" s="482"/>
      <c r="C39" s="482"/>
      <c r="D39" s="482"/>
      <c r="E39" s="482"/>
      <c r="F39" s="185" t="s">
        <v>18</v>
      </c>
      <c r="G39" s="185" t="s">
        <v>19</v>
      </c>
      <c r="H39" s="185" t="s">
        <v>18</v>
      </c>
      <c r="I39" s="185" t="s">
        <v>19</v>
      </c>
      <c r="J39" s="488"/>
      <c r="K39" s="484"/>
      <c r="L39" s="487"/>
      <c r="M39" s="481"/>
    </row>
    <row r="40" spans="1:13" ht="12.75">
      <c r="A40" s="186" t="s">
        <v>20</v>
      </c>
      <c r="B40" s="187" t="s">
        <v>106</v>
      </c>
      <c r="C40" s="187" t="s">
        <v>107</v>
      </c>
      <c r="D40" s="187">
        <v>1994</v>
      </c>
      <c r="E40" s="148" t="s">
        <v>52</v>
      </c>
      <c r="F40" s="179">
        <f>VLOOKUP(B40,'[1]Трасса 2'!$F$4:$L$144,7,FALSE)</f>
        <v>22</v>
      </c>
      <c r="G40" s="148" t="s">
        <v>27</v>
      </c>
      <c r="H40" s="148" t="s">
        <v>25</v>
      </c>
      <c r="I40" s="148" t="s">
        <v>26</v>
      </c>
      <c r="J40" s="149">
        <f aca="true" t="shared" si="2" ref="J40:J50">ROUND(SQRT(I40*G40),2)</f>
        <v>20.06</v>
      </c>
      <c r="K40" s="188" t="s">
        <v>108</v>
      </c>
      <c r="L40" s="151"/>
      <c r="M40" s="183">
        <v>3</v>
      </c>
    </row>
    <row r="41" spans="1:13" ht="12.75">
      <c r="A41" s="186" t="s">
        <v>28</v>
      </c>
      <c r="B41" s="187" t="s">
        <v>119</v>
      </c>
      <c r="C41" s="187" t="s">
        <v>40</v>
      </c>
      <c r="D41" s="187">
        <v>1993</v>
      </c>
      <c r="E41" s="148" t="s">
        <v>52</v>
      </c>
      <c r="F41" s="179" t="str">
        <f>VLOOKUP(B41,'[1]Трасса 2'!$F$4:$L$144,7,FALSE)</f>
        <v>13-</v>
      </c>
      <c r="G41" s="148" t="s">
        <v>120</v>
      </c>
      <c r="H41" s="148" t="s">
        <v>25</v>
      </c>
      <c r="I41" s="148" t="s">
        <v>26</v>
      </c>
      <c r="J41" s="149">
        <f t="shared" si="2"/>
        <v>34.24</v>
      </c>
      <c r="K41" s="151"/>
      <c r="L41" s="151"/>
      <c r="M41" s="53"/>
    </row>
    <row r="42" spans="1:13" ht="12.75">
      <c r="A42" s="186" t="s">
        <v>33</v>
      </c>
      <c r="B42" s="187" t="s">
        <v>126</v>
      </c>
      <c r="C42" s="187" t="s">
        <v>107</v>
      </c>
      <c r="D42" s="187">
        <v>1994</v>
      </c>
      <c r="E42" s="148" t="s">
        <v>52</v>
      </c>
      <c r="F42" s="179">
        <f>VLOOKUP(B42,'[1]Трасса 2'!$F$4:$L$144,7,FALSE)</f>
        <v>12</v>
      </c>
      <c r="G42" s="148" t="s">
        <v>127</v>
      </c>
      <c r="H42" s="148" t="s">
        <v>25</v>
      </c>
      <c r="I42" s="148" t="s">
        <v>26</v>
      </c>
      <c r="J42" s="149">
        <f t="shared" si="2"/>
        <v>36.11</v>
      </c>
      <c r="K42" s="151"/>
      <c r="L42" s="151"/>
      <c r="M42" s="53"/>
    </row>
    <row r="43" spans="1:13" ht="12.75">
      <c r="A43" s="186" t="s">
        <v>38</v>
      </c>
      <c r="B43" s="187" t="s">
        <v>185</v>
      </c>
      <c r="C43" s="187" t="s">
        <v>107</v>
      </c>
      <c r="D43" s="187">
        <v>1994</v>
      </c>
      <c r="E43" s="148">
        <v>1</v>
      </c>
      <c r="F43" s="179">
        <f>VLOOKUP(B43,'[1]Трасса 2'!$F$4:$L$144,7,FALSE)</f>
        <v>19</v>
      </c>
      <c r="G43" s="148" t="s">
        <v>71</v>
      </c>
      <c r="H43" s="148" t="s">
        <v>186</v>
      </c>
      <c r="I43" s="148" t="s">
        <v>187</v>
      </c>
      <c r="J43" s="149">
        <f t="shared" si="2"/>
        <v>51.21</v>
      </c>
      <c r="K43" s="151"/>
      <c r="L43" s="151"/>
      <c r="M43" s="53"/>
    </row>
    <row r="44" spans="1:13" ht="12.75">
      <c r="A44" s="186" t="s">
        <v>43</v>
      </c>
      <c r="B44" s="187" t="s">
        <v>201</v>
      </c>
      <c r="C44" s="187" t="s">
        <v>45</v>
      </c>
      <c r="D44" s="187">
        <v>1993</v>
      </c>
      <c r="E44" s="148" t="s">
        <v>52</v>
      </c>
      <c r="F44" s="179" t="str">
        <f>VLOOKUP(B44,'[1]Трасса 2'!$F$4:$L$144,7,FALSE)</f>
        <v>15-</v>
      </c>
      <c r="G44" s="148" t="s">
        <v>167</v>
      </c>
      <c r="H44" s="148" t="s">
        <v>37</v>
      </c>
      <c r="I44" s="148" t="s">
        <v>155</v>
      </c>
      <c r="J44" s="149">
        <f t="shared" si="2"/>
        <v>57.35</v>
      </c>
      <c r="K44" s="151"/>
      <c r="L44" s="151"/>
      <c r="M44" s="53"/>
    </row>
    <row r="45" spans="1:13" ht="12.75">
      <c r="A45" s="186" t="s">
        <v>47</v>
      </c>
      <c r="B45" s="187" t="s">
        <v>205</v>
      </c>
      <c r="C45" s="187" t="s">
        <v>66</v>
      </c>
      <c r="D45" s="187">
        <v>1993</v>
      </c>
      <c r="E45" s="148" t="s">
        <v>52</v>
      </c>
      <c r="F45" s="179" t="str">
        <f>VLOOKUP(B45,'[1]Трасса 2'!$F$4:$L$144,7,FALSE)</f>
        <v>15-</v>
      </c>
      <c r="G45" s="148" t="s">
        <v>167</v>
      </c>
      <c r="H45" s="148" t="s">
        <v>42</v>
      </c>
      <c r="I45" s="148" t="s">
        <v>199</v>
      </c>
      <c r="J45" s="149">
        <f t="shared" si="2"/>
        <v>59.96</v>
      </c>
      <c r="K45" s="151"/>
      <c r="L45" s="151"/>
      <c r="M45" s="53"/>
    </row>
    <row r="46" spans="1:13" ht="12.75">
      <c r="A46" s="186" t="s">
        <v>50</v>
      </c>
      <c r="B46" s="187" t="s">
        <v>252</v>
      </c>
      <c r="C46" s="187" t="s">
        <v>45</v>
      </c>
      <c r="D46" s="187">
        <v>1994</v>
      </c>
      <c r="E46" s="148" t="s">
        <v>52</v>
      </c>
      <c r="F46" s="179">
        <f>VLOOKUP(B46,'[1]Трасса 2'!$F$4:$L$144,7,FALSE)</f>
        <v>10</v>
      </c>
      <c r="G46" s="148" t="s">
        <v>253</v>
      </c>
      <c r="H46" s="148" t="s">
        <v>42</v>
      </c>
      <c r="I46" s="148" t="s">
        <v>199</v>
      </c>
      <c r="J46" s="149">
        <f t="shared" si="2"/>
        <v>83.75</v>
      </c>
      <c r="K46" s="151"/>
      <c r="L46" s="151"/>
      <c r="M46" s="53"/>
    </row>
    <row r="47" spans="1:13" ht="12.75">
      <c r="A47" s="186" t="s">
        <v>53</v>
      </c>
      <c r="B47" s="187" t="s">
        <v>265</v>
      </c>
      <c r="C47" s="187" t="s">
        <v>158</v>
      </c>
      <c r="D47" s="187">
        <v>1993</v>
      </c>
      <c r="E47" s="148" t="s">
        <v>52</v>
      </c>
      <c r="F47" s="179" t="str">
        <f>VLOOKUP(B47,'[1]Трасса 2'!$F$4:$L$144,7,FALSE)</f>
        <v>12+</v>
      </c>
      <c r="G47" s="148" t="s">
        <v>214</v>
      </c>
      <c r="H47" s="148" t="s">
        <v>266</v>
      </c>
      <c r="I47" s="148" t="s">
        <v>267</v>
      </c>
      <c r="J47" s="149">
        <f t="shared" si="2"/>
        <v>91.14</v>
      </c>
      <c r="K47" s="151"/>
      <c r="L47" s="151"/>
      <c r="M47" s="53"/>
    </row>
    <row r="48" spans="1:13" ht="12.75">
      <c r="A48" s="186" t="s">
        <v>448</v>
      </c>
      <c r="B48" s="187" t="s">
        <v>281</v>
      </c>
      <c r="C48" s="187" t="s">
        <v>87</v>
      </c>
      <c r="D48" s="187">
        <v>1993</v>
      </c>
      <c r="E48" s="148" t="s">
        <v>52</v>
      </c>
      <c r="F48" s="179" t="str">
        <f>VLOOKUP(B48,'[1]Трасса 2'!$F$4:$L$144,7,FALSE)</f>
        <v>9+</v>
      </c>
      <c r="G48" s="148" t="s">
        <v>270</v>
      </c>
      <c r="H48" s="148" t="s">
        <v>115</v>
      </c>
      <c r="I48" s="148" t="s">
        <v>141</v>
      </c>
      <c r="J48" s="149">
        <f t="shared" si="2"/>
        <v>98.35</v>
      </c>
      <c r="K48" s="151"/>
      <c r="L48" s="151"/>
      <c r="M48" s="53"/>
    </row>
    <row r="49" spans="1:13" ht="12.75">
      <c r="A49" s="186" t="s">
        <v>449</v>
      </c>
      <c r="B49" s="187" t="s">
        <v>294</v>
      </c>
      <c r="C49" s="187" t="s">
        <v>87</v>
      </c>
      <c r="D49" s="187">
        <v>1993</v>
      </c>
      <c r="E49" s="148" t="s">
        <v>52</v>
      </c>
      <c r="F49" s="179">
        <f>VLOOKUP(B49,'[1]Трасса 2'!$F$4:$L$144,7,FALSE)</f>
        <v>11</v>
      </c>
      <c r="G49" s="148" t="s">
        <v>231</v>
      </c>
      <c r="H49" s="148" t="s">
        <v>266</v>
      </c>
      <c r="I49" s="148" t="s">
        <v>267</v>
      </c>
      <c r="J49" s="149">
        <f t="shared" si="2"/>
        <v>102.33</v>
      </c>
      <c r="K49" s="151"/>
      <c r="L49" s="151"/>
      <c r="M49" s="53"/>
    </row>
    <row r="50" spans="1:13" ht="12.75">
      <c r="A50" s="189" t="s">
        <v>450</v>
      </c>
      <c r="B50" s="190" t="s">
        <v>295</v>
      </c>
      <c r="C50" s="190" t="s">
        <v>189</v>
      </c>
      <c r="D50" s="190">
        <v>1993</v>
      </c>
      <c r="E50" s="161" t="s">
        <v>52</v>
      </c>
      <c r="F50" s="184">
        <f>VLOOKUP(B50,'[1]Трасса 2'!$F$4:$L$144,7,FALSE)</f>
        <v>9</v>
      </c>
      <c r="G50" s="161" t="s">
        <v>292</v>
      </c>
      <c r="H50" s="161">
        <v>12</v>
      </c>
      <c r="I50" s="161" t="s">
        <v>280</v>
      </c>
      <c r="J50" s="162">
        <f t="shared" si="2"/>
        <v>102.64</v>
      </c>
      <c r="K50" s="151"/>
      <c r="L50" s="151"/>
      <c r="M50" s="53"/>
    </row>
    <row r="51" ht="8.25" customHeight="1"/>
    <row r="52" spans="1:13" ht="12.75" customHeight="1">
      <c r="A52" s="463" t="s">
        <v>451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</row>
    <row r="53" spans="1:13" ht="13.5" customHeight="1">
      <c r="A53" s="457" t="s">
        <v>5</v>
      </c>
      <c r="B53" s="457"/>
      <c r="C53" s="457"/>
      <c r="D53" s="457"/>
      <c r="E53" s="457"/>
      <c r="F53" s="58"/>
      <c r="G53" s="58"/>
      <c r="H53" s="58"/>
      <c r="I53" s="58"/>
      <c r="J53" s="63"/>
      <c r="K53" s="57"/>
      <c r="L53" s="57"/>
      <c r="M53" s="57"/>
    </row>
    <row r="54" spans="1:13" ht="12.75" customHeight="1">
      <c r="A54" s="485" t="s">
        <v>6</v>
      </c>
      <c r="B54" s="486" t="s">
        <v>7</v>
      </c>
      <c r="C54" s="486" t="s">
        <v>8</v>
      </c>
      <c r="D54" s="486" t="s">
        <v>9</v>
      </c>
      <c r="E54" s="486" t="s">
        <v>10</v>
      </c>
      <c r="F54" s="482" t="s">
        <v>11</v>
      </c>
      <c r="G54" s="482"/>
      <c r="H54" s="482" t="s">
        <v>12</v>
      </c>
      <c r="I54" s="482"/>
      <c r="J54" s="483" t="s">
        <v>13</v>
      </c>
      <c r="K54" s="484" t="s">
        <v>14</v>
      </c>
      <c r="L54" s="480" t="s">
        <v>15</v>
      </c>
      <c r="M54" s="481" t="s">
        <v>16</v>
      </c>
    </row>
    <row r="55" spans="1:13" ht="12.75">
      <c r="A55" s="485"/>
      <c r="B55" s="486"/>
      <c r="C55" s="486"/>
      <c r="D55" s="486"/>
      <c r="E55" s="486"/>
      <c r="F55" s="143" t="s">
        <v>18</v>
      </c>
      <c r="G55" s="143" t="s">
        <v>19</v>
      </c>
      <c r="H55" s="143" t="s">
        <v>18</v>
      </c>
      <c r="I55" s="143" t="s">
        <v>19</v>
      </c>
      <c r="J55" s="483"/>
      <c r="K55" s="484"/>
      <c r="L55" s="480"/>
      <c r="M55" s="481"/>
    </row>
    <row r="56" spans="1:13" ht="12.75">
      <c r="A56" s="191" t="s">
        <v>20</v>
      </c>
      <c r="B56" s="192" t="s">
        <v>57</v>
      </c>
      <c r="C56" s="192" t="s">
        <v>58</v>
      </c>
      <c r="D56" s="192">
        <v>1992</v>
      </c>
      <c r="E56" s="193" t="s">
        <v>23</v>
      </c>
      <c r="F56" s="194" t="str">
        <f>VLOOKUP(B56,'[1]Трасса 2'!$F$4:$L$144,7,FALSE)</f>
        <v>TOP</v>
      </c>
      <c r="G56" s="193" t="s">
        <v>24</v>
      </c>
      <c r="H56" s="193" t="s">
        <v>25</v>
      </c>
      <c r="I56" s="193" t="s">
        <v>26</v>
      </c>
      <c r="J56" s="195">
        <f aca="true" t="shared" si="3" ref="J56:J76">ROUND(SQRT(I56*G56),2)</f>
        <v>12.89</v>
      </c>
      <c r="K56" s="196" t="s">
        <v>56</v>
      </c>
      <c r="M56" s="178">
        <v>35.5</v>
      </c>
    </row>
    <row r="57" spans="1:13" ht="12.75">
      <c r="A57" s="186" t="s">
        <v>28</v>
      </c>
      <c r="B57" s="187" t="s">
        <v>70</v>
      </c>
      <c r="C57" s="187" t="s">
        <v>40</v>
      </c>
      <c r="D57" s="187">
        <v>1991</v>
      </c>
      <c r="E57" s="148" t="s">
        <v>52</v>
      </c>
      <c r="F57" s="179">
        <f>VLOOKUP(B57,'[1]Трасса 2'!$F$4:$L$144,7,FALSE)</f>
        <v>19</v>
      </c>
      <c r="G57" s="148" t="s">
        <v>71</v>
      </c>
      <c r="H57" s="148" t="s">
        <v>25</v>
      </c>
      <c r="I57" s="148" t="s">
        <v>26</v>
      </c>
      <c r="J57" s="149">
        <f t="shared" si="3"/>
        <v>24.57</v>
      </c>
      <c r="K57" s="150" t="s">
        <v>72</v>
      </c>
      <c r="M57" s="181">
        <v>22</v>
      </c>
    </row>
    <row r="58" spans="1:13" ht="12.75">
      <c r="A58" s="186" t="s">
        <v>33</v>
      </c>
      <c r="B58" s="187" t="s">
        <v>95</v>
      </c>
      <c r="C58" s="187" t="s">
        <v>66</v>
      </c>
      <c r="D58" s="187">
        <v>1992</v>
      </c>
      <c r="E58" s="148" t="s">
        <v>52</v>
      </c>
      <c r="F58" s="179" t="str">
        <f>VLOOKUP(B58,'[1]Трасса 2'!$F$4:$L$144,7,FALSE)</f>
        <v>14+</v>
      </c>
      <c r="G58" s="148" t="s">
        <v>96</v>
      </c>
      <c r="H58" s="148" t="s">
        <v>25</v>
      </c>
      <c r="I58" s="148" t="s">
        <v>26</v>
      </c>
      <c r="J58" s="149">
        <f t="shared" si="3"/>
        <v>30.45</v>
      </c>
      <c r="K58" s="188" t="s">
        <v>97</v>
      </c>
      <c r="M58" s="183">
        <v>7</v>
      </c>
    </row>
    <row r="59" spans="1:13" ht="12.75">
      <c r="A59" s="186" t="s">
        <v>38</v>
      </c>
      <c r="B59" s="187" t="s">
        <v>129</v>
      </c>
      <c r="C59" s="187" t="s">
        <v>35</v>
      </c>
      <c r="D59" s="187">
        <v>1991</v>
      </c>
      <c r="E59" s="148" t="s">
        <v>23</v>
      </c>
      <c r="F59" s="179">
        <f>VLOOKUP(B59,'[1]Трасса 2'!$F$4:$L$144,7,FALSE)</f>
        <v>12</v>
      </c>
      <c r="G59" s="148" t="s">
        <v>127</v>
      </c>
      <c r="H59" s="148" t="s">
        <v>25</v>
      </c>
      <c r="I59" s="148" t="s">
        <v>26</v>
      </c>
      <c r="J59" s="149">
        <f t="shared" si="3"/>
        <v>36.11</v>
      </c>
      <c r="K59" s="151"/>
      <c r="M59" s="53"/>
    </row>
    <row r="60" spans="1:13" ht="12.75">
      <c r="A60" s="186" t="s">
        <v>43</v>
      </c>
      <c r="B60" s="187" t="s">
        <v>133</v>
      </c>
      <c r="C60" s="187" t="s">
        <v>40</v>
      </c>
      <c r="D60" s="187">
        <v>1991</v>
      </c>
      <c r="E60" s="148" t="s">
        <v>52</v>
      </c>
      <c r="F60" s="179" t="str">
        <f>VLOOKUP(B60,'[1]Трасса 2'!$F$4:$L$144,7,FALSE)</f>
        <v>21-</v>
      </c>
      <c r="G60" s="148" t="s">
        <v>63</v>
      </c>
      <c r="H60" s="148" t="s">
        <v>134</v>
      </c>
      <c r="I60" s="148" t="s">
        <v>135</v>
      </c>
      <c r="J60" s="149">
        <f t="shared" si="3"/>
        <v>39.17</v>
      </c>
      <c r="K60" s="151"/>
      <c r="M60" s="53"/>
    </row>
    <row r="61" spans="1:13" ht="12.75">
      <c r="A61" s="186" t="s">
        <v>47</v>
      </c>
      <c r="B61" s="187" t="s">
        <v>143</v>
      </c>
      <c r="C61" s="187" t="s">
        <v>66</v>
      </c>
      <c r="D61" s="187">
        <v>1992</v>
      </c>
      <c r="E61" s="148" t="s">
        <v>52</v>
      </c>
      <c r="F61" s="179" t="str">
        <f>VLOOKUP(B61,'[1]Трасса 2'!$F$4:$L$144,7,FALSE)</f>
        <v>19-</v>
      </c>
      <c r="G61" s="148" t="s">
        <v>94</v>
      </c>
      <c r="H61" s="148">
        <v>24</v>
      </c>
      <c r="I61" s="148" t="s">
        <v>144</v>
      </c>
      <c r="J61" s="149">
        <f t="shared" si="3"/>
        <v>40.45</v>
      </c>
      <c r="K61" s="151"/>
      <c r="M61" s="53"/>
    </row>
    <row r="62" spans="1:13" ht="12.75">
      <c r="A62" s="186" t="s">
        <v>50</v>
      </c>
      <c r="B62" s="187" t="s">
        <v>150</v>
      </c>
      <c r="C62" s="187" t="s">
        <v>87</v>
      </c>
      <c r="D62" s="187">
        <v>1992</v>
      </c>
      <c r="E62" s="148" t="s">
        <v>52</v>
      </c>
      <c r="F62" s="179" t="str">
        <f>VLOOKUP(B62,'[1]Трасса 2'!$F$4:$L$144,7,FALSE)</f>
        <v>19-</v>
      </c>
      <c r="G62" s="148" t="s">
        <v>94</v>
      </c>
      <c r="H62" s="148" t="s">
        <v>151</v>
      </c>
      <c r="I62" s="148" t="s">
        <v>84</v>
      </c>
      <c r="J62" s="149">
        <f t="shared" si="3"/>
        <v>41.16</v>
      </c>
      <c r="K62" s="151"/>
      <c r="M62" s="53"/>
    </row>
    <row r="63" spans="1:13" ht="12.75">
      <c r="A63" s="186" t="s">
        <v>53</v>
      </c>
      <c r="B63" s="187" t="s">
        <v>154</v>
      </c>
      <c r="C63" s="187" t="s">
        <v>58</v>
      </c>
      <c r="D63" s="187">
        <v>1991</v>
      </c>
      <c r="E63" s="148" t="s">
        <v>52</v>
      </c>
      <c r="F63" s="179" t="str">
        <f>VLOOKUP(B63,'[1]Трасса 2'!$F$4:$L$144,7,FALSE)</f>
        <v>20+</v>
      </c>
      <c r="G63" s="148" t="s">
        <v>109</v>
      </c>
      <c r="H63" s="148" t="s">
        <v>37</v>
      </c>
      <c r="I63" s="148" t="s">
        <v>155</v>
      </c>
      <c r="J63" s="149">
        <f t="shared" si="3"/>
        <v>43.25</v>
      </c>
      <c r="K63" s="151"/>
      <c r="M63" s="53"/>
    </row>
    <row r="64" spans="1:13" ht="12.75">
      <c r="A64" s="186" t="s">
        <v>448</v>
      </c>
      <c r="B64" s="187" t="s">
        <v>160</v>
      </c>
      <c r="C64" s="187" t="s">
        <v>66</v>
      </c>
      <c r="D64" s="187">
        <v>1992</v>
      </c>
      <c r="E64" s="148">
        <v>1</v>
      </c>
      <c r="F64" s="179">
        <f>VLOOKUP(B64,'[1]Трасса 2'!$F$4:$L$144,7,FALSE)</f>
        <v>19</v>
      </c>
      <c r="G64" s="148" t="s">
        <v>71</v>
      </c>
      <c r="H64" s="148" t="s">
        <v>134</v>
      </c>
      <c r="I64" s="148" t="s">
        <v>135</v>
      </c>
      <c r="J64" s="149">
        <f t="shared" si="3"/>
        <v>45.12</v>
      </c>
      <c r="K64" s="151"/>
      <c r="M64" s="53"/>
    </row>
    <row r="65" spans="1:11" ht="12.75">
      <c r="A65" s="186" t="s">
        <v>449</v>
      </c>
      <c r="B65" s="187" t="s">
        <v>180</v>
      </c>
      <c r="C65" s="187" t="s">
        <v>45</v>
      </c>
      <c r="D65" s="187">
        <v>1991</v>
      </c>
      <c r="E65" s="148" t="s">
        <v>52</v>
      </c>
      <c r="F65" s="179" t="str">
        <f>VLOOKUP(B65,'[1]Трасса 2'!$F$4:$L$144,7,FALSE)</f>
        <v>13-</v>
      </c>
      <c r="G65" s="148" t="s">
        <v>120</v>
      </c>
      <c r="H65" s="148" t="s">
        <v>75</v>
      </c>
      <c r="I65" s="148" t="s">
        <v>100</v>
      </c>
      <c r="J65" s="149">
        <f t="shared" si="3"/>
        <v>49.79</v>
      </c>
      <c r="K65" s="151"/>
    </row>
    <row r="66" spans="1:11" ht="12.75">
      <c r="A66" s="186" t="s">
        <v>450</v>
      </c>
      <c r="B66" s="187" t="s">
        <v>215</v>
      </c>
      <c r="C66" s="187" t="s">
        <v>66</v>
      </c>
      <c r="D66" s="187">
        <v>1992</v>
      </c>
      <c r="E66" s="148" t="s">
        <v>52</v>
      </c>
      <c r="F66" s="179">
        <f>VLOOKUP(B66,'[1]Трасса 2'!$F$4:$L$144,7,FALSE)</f>
        <v>14</v>
      </c>
      <c r="G66" s="148" t="s">
        <v>163</v>
      </c>
      <c r="H66" s="148" t="s">
        <v>79</v>
      </c>
      <c r="I66" s="148" t="s">
        <v>209</v>
      </c>
      <c r="J66" s="149">
        <f t="shared" si="3"/>
        <v>66.22</v>
      </c>
      <c r="K66" s="151"/>
    </row>
    <row r="67" spans="1:11" ht="12.75">
      <c r="A67" s="186" t="s">
        <v>452</v>
      </c>
      <c r="B67" s="187" t="s">
        <v>230</v>
      </c>
      <c r="C67" s="187" t="s">
        <v>40</v>
      </c>
      <c r="D67" s="187">
        <v>1992</v>
      </c>
      <c r="E67" s="148" t="s">
        <v>23</v>
      </c>
      <c r="F67" s="179">
        <f>VLOOKUP(B67,'[1]Трасса 2'!$F$4:$L$144,7,FALSE)</f>
        <v>11</v>
      </c>
      <c r="G67" s="148" t="s">
        <v>231</v>
      </c>
      <c r="H67" s="148" t="s">
        <v>89</v>
      </c>
      <c r="I67" s="148" t="s">
        <v>138</v>
      </c>
      <c r="J67" s="149">
        <f t="shared" si="3"/>
        <v>74.19</v>
      </c>
      <c r="K67" s="151"/>
    </row>
    <row r="68" spans="1:11" ht="12.75">
      <c r="A68" s="186" t="s">
        <v>64</v>
      </c>
      <c r="B68" s="187" t="s">
        <v>242</v>
      </c>
      <c r="C68" s="187" t="s">
        <v>234</v>
      </c>
      <c r="D68" s="187">
        <v>1992</v>
      </c>
      <c r="E68" s="148">
        <v>1</v>
      </c>
      <c r="F68" s="179">
        <f>VLOOKUP(B68,'[1]Трасса 2'!$F$4:$L$144,7,FALSE)</f>
        <v>13</v>
      </c>
      <c r="G68" s="148" t="s">
        <v>171</v>
      </c>
      <c r="H68" s="148" t="s">
        <v>243</v>
      </c>
      <c r="I68" s="148" t="s">
        <v>244</v>
      </c>
      <c r="J68" s="149">
        <f t="shared" si="3"/>
        <v>80.41</v>
      </c>
      <c r="K68" s="151"/>
    </row>
    <row r="69" spans="1:11" ht="12.75">
      <c r="A69" s="186" t="s">
        <v>225</v>
      </c>
      <c r="B69" s="187" t="s">
        <v>250</v>
      </c>
      <c r="C69" s="187" t="s">
        <v>251</v>
      </c>
      <c r="D69" s="187">
        <v>1991</v>
      </c>
      <c r="E69" s="148" t="s">
        <v>52</v>
      </c>
      <c r="F69" s="179" t="str">
        <f>VLOOKUP(B69,'[1]Трасса 2'!$F$4:$L$144,7,FALSE)</f>
        <v>12-</v>
      </c>
      <c r="G69" s="148" t="s">
        <v>131</v>
      </c>
      <c r="H69" s="148" t="s">
        <v>46</v>
      </c>
      <c r="I69" s="148" t="s">
        <v>166</v>
      </c>
      <c r="J69" s="149">
        <f t="shared" si="3"/>
        <v>81.74</v>
      </c>
      <c r="K69" s="151"/>
    </row>
    <row r="70" spans="1:11" ht="12.75">
      <c r="A70" s="186" t="s">
        <v>69</v>
      </c>
      <c r="B70" s="187" t="s">
        <v>256</v>
      </c>
      <c r="C70" s="187" t="s">
        <v>30</v>
      </c>
      <c r="D70" s="187">
        <v>1991</v>
      </c>
      <c r="E70" s="148" t="s">
        <v>52</v>
      </c>
      <c r="F70" s="179" t="str">
        <f>VLOOKUP(B70,'[1]Трасса 2'!$F$4:$L$144,7,FALSE)</f>
        <v>11+</v>
      </c>
      <c r="G70" s="148" t="s">
        <v>236</v>
      </c>
      <c r="H70" s="148" t="s">
        <v>46</v>
      </c>
      <c r="I70" s="148" t="s">
        <v>166</v>
      </c>
      <c r="J70" s="149">
        <f t="shared" si="3"/>
        <v>84.49</v>
      </c>
      <c r="K70" s="151"/>
    </row>
    <row r="71" spans="1:11" ht="12.75">
      <c r="A71" s="186" t="s">
        <v>73</v>
      </c>
      <c r="B71" s="187" t="s">
        <v>259</v>
      </c>
      <c r="C71" s="187" t="s">
        <v>58</v>
      </c>
      <c r="D71" s="187">
        <v>1991</v>
      </c>
      <c r="E71" s="148" t="s">
        <v>23</v>
      </c>
      <c r="F71" s="179" t="str">
        <f>VLOOKUP(B71,'[1]Трасса 2'!$F$4:$L$144,7,FALSE)</f>
        <v>12-</v>
      </c>
      <c r="G71" s="148" t="s">
        <v>131</v>
      </c>
      <c r="H71" s="148">
        <v>16</v>
      </c>
      <c r="I71" s="148" t="s">
        <v>258</v>
      </c>
      <c r="J71" s="149">
        <f t="shared" si="3"/>
        <v>85.12</v>
      </c>
      <c r="K71" s="151"/>
    </row>
    <row r="72" spans="1:10" ht="12.75">
      <c r="A72" s="186" t="s">
        <v>76</v>
      </c>
      <c r="B72" s="187" t="s">
        <v>287</v>
      </c>
      <c r="C72" s="187" t="s">
        <v>234</v>
      </c>
      <c r="D72" s="187">
        <v>1991</v>
      </c>
      <c r="E72" s="148">
        <v>1</v>
      </c>
      <c r="F72" s="179" t="str">
        <f>VLOOKUP(B72,'[1]Трасса 2'!$F$4:$L$144,7,FALSE)</f>
        <v>10+</v>
      </c>
      <c r="G72" s="148" t="s">
        <v>279</v>
      </c>
      <c r="H72" s="148">
        <v>11</v>
      </c>
      <c r="I72" s="148" t="s">
        <v>264</v>
      </c>
      <c r="J72" s="149">
        <f t="shared" si="3"/>
        <v>99.95</v>
      </c>
    </row>
    <row r="73" spans="1:10" ht="12.75">
      <c r="A73" s="186" t="s">
        <v>79</v>
      </c>
      <c r="B73" s="187" t="s">
        <v>288</v>
      </c>
      <c r="C73" s="187" t="s">
        <v>158</v>
      </c>
      <c r="D73" s="187">
        <v>1992</v>
      </c>
      <c r="E73" s="148">
        <v>1</v>
      </c>
      <c r="F73" s="179" t="str">
        <f>VLOOKUP(B73,'[1]Трасса 2'!$F$4:$L$144,7,FALSE)</f>
        <v>9+</v>
      </c>
      <c r="G73" s="148" t="s">
        <v>270</v>
      </c>
      <c r="H73" s="148" t="s">
        <v>289</v>
      </c>
      <c r="I73" s="148" t="s">
        <v>279</v>
      </c>
      <c r="J73" s="149">
        <f t="shared" si="3"/>
        <v>100.44</v>
      </c>
    </row>
    <row r="74" spans="1:10" ht="12.75">
      <c r="A74" s="186" t="s">
        <v>82</v>
      </c>
      <c r="B74" s="187" t="s">
        <v>306</v>
      </c>
      <c r="C74" s="187" t="s">
        <v>158</v>
      </c>
      <c r="D74" s="187">
        <v>1991</v>
      </c>
      <c r="E74" s="148">
        <v>1</v>
      </c>
      <c r="F74" s="179">
        <f>VLOOKUP(B74,'[1]Трасса 2'!$F$4:$L$144,7,FALSE)</f>
        <v>8</v>
      </c>
      <c r="G74" s="148" t="s">
        <v>303</v>
      </c>
      <c r="H74" s="148" t="s">
        <v>307</v>
      </c>
      <c r="I74" s="148" t="s">
        <v>308</v>
      </c>
      <c r="J74" s="149">
        <f t="shared" si="3"/>
        <v>105.99</v>
      </c>
    </row>
    <row r="75" spans="1:10" ht="12.75">
      <c r="A75" s="186" t="s">
        <v>85</v>
      </c>
      <c r="B75" s="187" t="s">
        <v>317</v>
      </c>
      <c r="C75" s="187" t="s">
        <v>107</v>
      </c>
      <c r="D75" s="187">
        <v>1991</v>
      </c>
      <c r="E75" s="148" t="s">
        <v>52</v>
      </c>
      <c r="F75" s="179" t="str">
        <f>VLOOKUP(B75,'[1]Трасса 2'!$F$4:$L$144,7,FALSE)</f>
        <v>10+</v>
      </c>
      <c r="G75" s="148" t="s">
        <v>279</v>
      </c>
      <c r="H75" s="148" t="s">
        <v>266</v>
      </c>
      <c r="I75" s="148" t="s">
        <v>267</v>
      </c>
      <c r="J75" s="149">
        <f t="shared" si="3"/>
        <v>106.53</v>
      </c>
    </row>
    <row r="76" spans="1:10" ht="12.75">
      <c r="A76" s="186" t="s">
        <v>89</v>
      </c>
      <c r="B76" s="187" t="s">
        <v>324</v>
      </c>
      <c r="C76" s="187" t="s">
        <v>325</v>
      </c>
      <c r="D76" s="187">
        <v>1991</v>
      </c>
      <c r="E76" s="148">
        <v>1</v>
      </c>
      <c r="F76" s="179" t="str">
        <f>VLOOKUP(B76,'[1]Трасса 2'!$F$4:$L$144,7,FALSE)</f>
        <v>9-</v>
      </c>
      <c r="G76" s="148" t="s">
        <v>298</v>
      </c>
      <c r="H76" s="148">
        <v>10</v>
      </c>
      <c r="I76" s="148" t="s">
        <v>315</v>
      </c>
      <c r="J76" s="149">
        <f t="shared" si="3"/>
        <v>109.99</v>
      </c>
    </row>
    <row r="77" spans="1:10" ht="12.75">
      <c r="A77" s="189" t="s">
        <v>88</v>
      </c>
      <c r="B77" s="190" t="s">
        <v>344</v>
      </c>
      <c r="C77" s="190" t="s">
        <v>22</v>
      </c>
      <c r="D77" s="190">
        <v>1991</v>
      </c>
      <c r="E77" s="161">
        <v>1</v>
      </c>
      <c r="F77" s="184" t="str">
        <f>VLOOKUP(B77,'[1]Трасса 2'!$F$4:$L$144,7,FALSE)</f>
        <v>8-</v>
      </c>
      <c r="G77" s="161" t="s">
        <v>343</v>
      </c>
      <c r="H77" s="161" t="s">
        <v>345</v>
      </c>
      <c r="I77" s="161" t="s">
        <v>343</v>
      </c>
      <c r="J77" s="162" t="s">
        <v>346</v>
      </c>
    </row>
    <row r="80" spans="1:10" ht="12.75" customHeight="1">
      <c r="A80" s="457" t="s">
        <v>347</v>
      </c>
      <c r="B80" s="457"/>
      <c r="C80" s="457"/>
      <c r="D80" s="457"/>
      <c r="E80" s="457"/>
      <c r="F80" s="457"/>
      <c r="G80" s="457"/>
      <c r="H80" s="457"/>
      <c r="I80" s="101"/>
      <c r="J80" s="101"/>
    </row>
    <row r="81" spans="1:10" ht="12.75" customHeight="1">
      <c r="A81" s="197"/>
      <c r="B81" s="197"/>
      <c r="C81" s="197"/>
      <c r="D81" s="197"/>
      <c r="E81" s="197"/>
      <c r="F81" s="197"/>
      <c r="G81" s="197"/>
      <c r="H81" s="197"/>
      <c r="I81" s="101"/>
      <c r="J81" s="101"/>
    </row>
    <row r="82" spans="1:10" ht="12.75">
      <c r="A82" s="60"/>
      <c r="B82" s="59"/>
      <c r="C82" s="59"/>
      <c r="D82" s="60"/>
      <c r="E82" s="60"/>
      <c r="F82" s="60"/>
      <c r="G82" s="60"/>
      <c r="H82" s="60"/>
      <c r="I82" s="102"/>
      <c r="J82" s="102"/>
    </row>
    <row r="83" spans="1:10" ht="12.75" customHeight="1">
      <c r="A83" s="457" t="s">
        <v>348</v>
      </c>
      <c r="B83" s="457"/>
      <c r="C83" s="457"/>
      <c r="D83" s="457"/>
      <c r="E83" s="457"/>
      <c r="F83" s="457"/>
      <c r="G83" s="457"/>
      <c r="H83" s="457"/>
      <c r="I83" s="101"/>
      <c r="J83" s="101"/>
    </row>
  </sheetData>
  <sheetProtection selectLockedCells="1" selectUnlockedCells="1"/>
  <mergeCells count="56">
    <mergeCell ref="A1:M1"/>
    <mergeCell ref="A3:M3"/>
    <mergeCell ref="A4:M4"/>
    <mergeCell ref="A5:G5"/>
    <mergeCell ref="K6:K7"/>
    <mergeCell ref="L6:L7"/>
    <mergeCell ref="M6:M7"/>
    <mergeCell ref="A21:M21"/>
    <mergeCell ref="E6:E7"/>
    <mergeCell ref="F6:G6"/>
    <mergeCell ref="H6:I6"/>
    <mergeCell ref="J6:J7"/>
    <mergeCell ref="A6:A7"/>
    <mergeCell ref="B6:B7"/>
    <mergeCell ref="C6:C7"/>
    <mergeCell ref="D6:D7"/>
    <mergeCell ref="A22:E22"/>
    <mergeCell ref="A23:A24"/>
    <mergeCell ref="B23:B24"/>
    <mergeCell ref="C23:C24"/>
    <mergeCell ref="D23:D24"/>
    <mergeCell ref="E23:E24"/>
    <mergeCell ref="C38:C39"/>
    <mergeCell ref="D38:D39"/>
    <mergeCell ref="L23:L24"/>
    <mergeCell ref="M23:M24"/>
    <mergeCell ref="A36:M36"/>
    <mergeCell ref="A37:E37"/>
    <mergeCell ref="F23:G23"/>
    <mergeCell ref="H23:I23"/>
    <mergeCell ref="J23:J24"/>
    <mergeCell ref="K23:K24"/>
    <mergeCell ref="K38:K39"/>
    <mergeCell ref="L38:L39"/>
    <mergeCell ref="M38:M39"/>
    <mergeCell ref="A52:M52"/>
    <mergeCell ref="E38:E39"/>
    <mergeCell ref="F38:G38"/>
    <mergeCell ref="H38:I38"/>
    <mergeCell ref="J38:J39"/>
    <mergeCell ref="A38:A39"/>
    <mergeCell ref="B38:B39"/>
    <mergeCell ref="A53:E53"/>
    <mergeCell ref="A54:A55"/>
    <mergeCell ref="B54:B55"/>
    <mergeCell ref="C54:C55"/>
    <mergeCell ref="D54:D55"/>
    <mergeCell ref="E54:E55"/>
    <mergeCell ref="L54:L55"/>
    <mergeCell ref="M54:M55"/>
    <mergeCell ref="A80:H80"/>
    <mergeCell ref="A83:H83"/>
    <mergeCell ref="F54:G54"/>
    <mergeCell ref="H54:I54"/>
    <mergeCell ref="J54:J55"/>
    <mergeCell ref="K54:K55"/>
  </mergeCells>
  <printOptions/>
  <pageMargins left="0.19652777777777777" right="0.19652777777777777" top="0.39375" bottom="0.27569444444444446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49"/>
  <sheetViews>
    <sheetView zoomScalePageLayoutView="0" workbookViewId="0" topLeftCell="A91">
      <selection activeCell="G11" sqref="G11"/>
    </sheetView>
  </sheetViews>
  <sheetFormatPr defaultColWidth="9.00390625" defaultRowHeight="12.75"/>
  <cols>
    <col min="1" max="1" width="6.00390625" style="0" customWidth="1"/>
    <col min="2" max="2" width="22.00390625" style="0" customWidth="1"/>
    <col min="3" max="3" width="5.00390625" style="0" customWidth="1"/>
    <col min="4" max="4" width="7.25390625" style="0" customWidth="1"/>
    <col min="5" max="5" width="15.375" style="198" customWidth="1"/>
    <col min="6" max="6" width="8.625" style="0" customWidth="1"/>
    <col min="7" max="7" width="7.375" style="0" customWidth="1"/>
    <col min="8" max="8" width="7.625" style="0" customWidth="1"/>
    <col min="9" max="11" width="6.875" style="0" customWidth="1"/>
    <col min="12" max="12" width="7.25390625" style="0" customWidth="1"/>
    <col min="13" max="13" width="5.375" style="0" customWidth="1"/>
    <col min="14" max="14" width="6.00390625" style="0" customWidth="1"/>
  </cols>
  <sheetData>
    <row r="1" spans="1:49" ht="20.25" customHeight="1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</row>
    <row r="2" spans="1:49" ht="12.75">
      <c r="A2" s="2" t="s">
        <v>1</v>
      </c>
      <c r="B2" s="2"/>
      <c r="C2" s="2"/>
      <c r="D2" s="2"/>
      <c r="E2" s="199"/>
      <c r="F2" s="2"/>
      <c r="H2" s="200"/>
      <c r="I2" s="200"/>
      <c r="J2" s="200"/>
      <c r="K2" s="200"/>
      <c r="L2" s="2"/>
      <c r="M2" s="2"/>
      <c r="N2" s="200" t="s">
        <v>456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ht="12.75" customHeight="1">
      <c r="A3" s="495" t="s">
        <v>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49" ht="12.75" customHeight="1">
      <c r="A4" s="495" t="s">
        <v>457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</row>
    <row r="5" spans="1:49" ht="13.5" customHeight="1">
      <c r="A5" s="447" t="s">
        <v>5</v>
      </c>
      <c r="B5" s="447"/>
      <c r="C5" s="447"/>
      <c r="D5" s="447"/>
      <c r="E5" s="447"/>
      <c r="F5" s="447"/>
      <c r="G5" s="447"/>
      <c r="H5" s="447"/>
      <c r="I5" s="447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</row>
    <row r="6" spans="1:49" ht="22.5">
      <c r="A6" s="201" t="s">
        <v>6</v>
      </c>
      <c r="B6" s="202" t="s">
        <v>458</v>
      </c>
      <c r="C6" s="203" t="s">
        <v>459</v>
      </c>
      <c r="D6" s="203" t="s">
        <v>10</v>
      </c>
      <c r="E6" s="203" t="s">
        <v>8</v>
      </c>
      <c r="F6" s="203" t="s">
        <v>11</v>
      </c>
      <c r="G6" s="203" t="s">
        <v>12</v>
      </c>
      <c r="H6" s="203" t="s">
        <v>460</v>
      </c>
      <c r="I6" s="204" t="s">
        <v>461</v>
      </c>
      <c r="J6" s="204" t="s">
        <v>462</v>
      </c>
      <c r="K6" s="204" t="s">
        <v>463</v>
      </c>
      <c r="L6" s="204" t="s">
        <v>15</v>
      </c>
      <c r="M6" s="205" t="s">
        <v>19</v>
      </c>
      <c r="N6" s="206" t="s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</row>
    <row r="7" spans="1:49" ht="12.75">
      <c r="A7" s="207">
        <v>1</v>
      </c>
      <c r="B7" s="208" t="s">
        <v>162</v>
      </c>
      <c r="C7" s="209">
        <v>1990</v>
      </c>
      <c r="D7" s="209" t="s">
        <v>60</v>
      </c>
      <c r="E7" s="210" t="s">
        <v>99</v>
      </c>
      <c r="F7" s="209" t="s">
        <v>798</v>
      </c>
      <c r="G7" s="209" t="s">
        <v>957</v>
      </c>
      <c r="H7" s="209" t="s">
        <v>958</v>
      </c>
      <c r="I7" s="211" t="s">
        <v>464</v>
      </c>
      <c r="J7" s="211" t="s">
        <v>465</v>
      </c>
      <c r="K7" s="212" t="s">
        <v>466</v>
      </c>
      <c r="L7" s="213" t="s">
        <v>467</v>
      </c>
      <c r="M7" s="214">
        <v>100</v>
      </c>
      <c r="N7" s="215" t="s">
        <v>23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</row>
    <row r="8" spans="1:49" ht="12.75">
      <c r="A8" s="216">
        <v>2</v>
      </c>
      <c r="B8" s="217" t="s">
        <v>468</v>
      </c>
      <c r="C8" s="218">
        <v>1983</v>
      </c>
      <c r="D8" s="218" t="s">
        <v>60</v>
      </c>
      <c r="E8" s="219" t="s">
        <v>40</v>
      </c>
      <c r="F8" s="218" t="s">
        <v>959</v>
      </c>
      <c r="G8" s="218" t="s">
        <v>960</v>
      </c>
      <c r="H8" s="218" t="s">
        <v>961</v>
      </c>
      <c r="I8" s="220" t="s">
        <v>469</v>
      </c>
      <c r="J8" s="220" t="s">
        <v>470</v>
      </c>
      <c r="K8" s="221" t="s">
        <v>471</v>
      </c>
      <c r="L8" s="222" t="s">
        <v>472</v>
      </c>
      <c r="M8" s="223">
        <v>80</v>
      </c>
      <c r="N8" s="224" t="s">
        <v>23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</row>
    <row r="9" spans="1:49" ht="12.75">
      <c r="A9" s="216">
        <v>3</v>
      </c>
      <c r="B9" s="217" t="s">
        <v>172</v>
      </c>
      <c r="C9" s="218">
        <v>1985</v>
      </c>
      <c r="D9" s="218" t="s">
        <v>23</v>
      </c>
      <c r="E9" s="219" t="s">
        <v>99</v>
      </c>
      <c r="F9" s="218" t="s">
        <v>962</v>
      </c>
      <c r="G9" s="218" t="s">
        <v>963</v>
      </c>
      <c r="H9" s="218" t="s">
        <v>964</v>
      </c>
      <c r="I9" s="220" t="s">
        <v>473</v>
      </c>
      <c r="J9" s="220" t="s">
        <v>474</v>
      </c>
      <c r="K9" s="221" t="s">
        <v>475</v>
      </c>
      <c r="L9" s="222" t="s">
        <v>476</v>
      </c>
      <c r="M9" s="223">
        <v>65</v>
      </c>
      <c r="N9" s="224" t="s">
        <v>23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</row>
    <row r="10" spans="1:49" ht="12.75">
      <c r="A10" s="225">
        <v>4</v>
      </c>
      <c r="B10" s="226" t="s">
        <v>182</v>
      </c>
      <c r="C10" s="227">
        <v>1986</v>
      </c>
      <c r="D10" s="227" t="s">
        <v>41</v>
      </c>
      <c r="E10" s="228" t="s">
        <v>87</v>
      </c>
      <c r="F10" s="227" t="s">
        <v>965</v>
      </c>
      <c r="G10" s="227" t="s">
        <v>966</v>
      </c>
      <c r="H10" s="227" t="s">
        <v>967</v>
      </c>
      <c r="I10" s="229" t="s">
        <v>477</v>
      </c>
      <c r="J10" s="229" t="s">
        <v>478</v>
      </c>
      <c r="K10" s="230" t="s">
        <v>479</v>
      </c>
      <c r="L10" s="231" t="s">
        <v>480</v>
      </c>
      <c r="M10" s="232">
        <v>55</v>
      </c>
      <c r="N10" s="233" t="s">
        <v>23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</row>
    <row r="11" spans="1:49" ht="12.75">
      <c r="A11" s="234">
        <v>5</v>
      </c>
      <c r="B11" s="235" t="s">
        <v>481</v>
      </c>
      <c r="C11" s="236">
        <v>1986</v>
      </c>
      <c r="D11" s="236" t="s">
        <v>60</v>
      </c>
      <c r="E11" s="237" t="s">
        <v>40</v>
      </c>
      <c r="F11" s="236" t="s">
        <v>968</v>
      </c>
      <c r="G11" s="236" t="s">
        <v>969</v>
      </c>
      <c r="H11" s="236" t="s">
        <v>970</v>
      </c>
      <c r="I11" s="238" t="s">
        <v>482</v>
      </c>
      <c r="J11" s="238" t="s">
        <v>483</v>
      </c>
      <c r="K11" s="239"/>
      <c r="L11" s="2"/>
      <c r="M11" s="240">
        <v>51</v>
      </c>
      <c r="N11" s="241" t="s">
        <v>23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</row>
    <row r="12" spans="1:49" ht="12.75">
      <c r="A12" s="216">
        <v>6</v>
      </c>
      <c r="B12" s="217" t="s">
        <v>98</v>
      </c>
      <c r="C12" s="218">
        <v>1989</v>
      </c>
      <c r="D12" s="218" t="s">
        <v>23</v>
      </c>
      <c r="E12" s="219" t="s">
        <v>99</v>
      </c>
      <c r="F12" s="218" t="s">
        <v>971</v>
      </c>
      <c r="G12" s="218" t="s">
        <v>972</v>
      </c>
      <c r="H12" s="218" t="s">
        <v>973</v>
      </c>
      <c r="I12" s="220" t="s">
        <v>484</v>
      </c>
      <c r="J12" s="220" t="s">
        <v>485</v>
      </c>
      <c r="K12" s="239"/>
      <c r="L12" s="2"/>
      <c r="M12" s="223">
        <v>47</v>
      </c>
      <c r="N12" s="242" t="s">
        <v>23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ht="12.75">
      <c r="A13" s="216">
        <v>7</v>
      </c>
      <c r="B13" s="217" t="s">
        <v>272</v>
      </c>
      <c r="C13" s="218">
        <v>1988</v>
      </c>
      <c r="D13" s="218" t="s">
        <v>23</v>
      </c>
      <c r="E13" s="219" t="s">
        <v>30</v>
      </c>
      <c r="F13" s="218" t="s">
        <v>779</v>
      </c>
      <c r="G13" s="218" t="s">
        <v>974</v>
      </c>
      <c r="H13" s="218" t="s">
        <v>975</v>
      </c>
      <c r="I13" s="220" t="s">
        <v>486</v>
      </c>
      <c r="J13" s="220" t="s">
        <v>487</v>
      </c>
      <c r="K13" s="239"/>
      <c r="L13" s="2"/>
      <c r="M13" s="223">
        <v>43</v>
      </c>
      <c r="N13" s="242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ht="12.75">
      <c r="A14" s="225">
        <v>8</v>
      </c>
      <c r="B14" s="226" t="s">
        <v>488</v>
      </c>
      <c r="C14" s="227">
        <v>1989</v>
      </c>
      <c r="D14" s="227" t="s">
        <v>23</v>
      </c>
      <c r="E14" s="228" t="s">
        <v>87</v>
      </c>
      <c r="F14" s="227" t="s">
        <v>976</v>
      </c>
      <c r="G14" s="227" t="s">
        <v>968</v>
      </c>
      <c r="H14" s="227" t="s">
        <v>977</v>
      </c>
      <c r="I14" s="229" t="s">
        <v>489</v>
      </c>
      <c r="J14" s="229" t="s">
        <v>490</v>
      </c>
      <c r="K14" s="239"/>
      <c r="L14" s="2"/>
      <c r="M14" s="223">
        <v>40</v>
      </c>
      <c r="N14" s="242" t="s">
        <v>23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ht="12.75">
      <c r="A15" s="234">
        <v>9</v>
      </c>
      <c r="B15" s="235" t="s">
        <v>39</v>
      </c>
      <c r="C15" s="236">
        <v>1986</v>
      </c>
      <c r="D15" s="236" t="s">
        <v>41</v>
      </c>
      <c r="E15" s="237" t="s">
        <v>40</v>
      </c>
      <c r="F15" s="236" t="s">
        <v>978</v>
      </c>
      <c r="G15" s="236" t="s">
        <v>979</v>
      </c>
      <c r="H15" s="236" t="s">
        <v>980</v>
      </c>
      <c r="I15" s="243" t="s">
        <v>491</v>
      </c>
      <c r="J15" s="244"/>
      <c r="K15" s="245"/>
      <c r="L15" s="2"/>
      <c r="M15" s="223">
        <v>37</v>
      </c>
      <c r="N15" s="242" t="s">
        <v>52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ht="12.75">
      <c r="A16" s="216">
        <v>10</v>
      </c>
      <c r="B16" s="217" t="s">
        <v>106</v>
      </c>
      <c r="C16" s="218">
        <v>1994</v>
      </c>
      <c r="D16" s="218" t="s">
        <v>52</v>
      </c>
      <c r="E16" s="219" t="s">
        <v>107</v>
      </c>
      <c r="F16" s="218" t="s">
        <v>981</v>
      </c>
      <c r="G16" s="218" t="s">
        <v>982</v>
      </c>
      <c r="H16" s="218" t="s">
        <v>983</v>
      </c>
      <c r="I16" s="221" t="s">
        <v>492</v>
      </c>
      <c r="J16" s="246"/>
      <c r="K16" s="245"/>
      <c r="L16" s="2"/>
      <c r="M16" s="223">
        <v>34</v>
      </c>
      <c r="N16" s="242" t="s">
        <v>52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</row>
    <row r="17" spans="1:49" ht="12.75">
      <c r="A17" s="216">
        <v>11</v>
      </c>
      <c r="B17" s="217" t="s">
        <v>493</v>
      </c>
      <c r="C17" s="218">
        <v>1990</v>
      </c>
      <c r="D17" s="218" t="s">
        <v>60</v>
      </c>
      <c r="E17" s="219" t="s">
        <v>40</v>
      </c>
      <c r="F17" s="218" t="s">
        <v>984</v>
      </c>
      <c r="G17" s="218" t="s">
        <v>985</v>
      </c>
      <c r="H17" s="218" t="s">
        <v>986</v>
      </c>
      <c r="I17" s="221" t="s">
        <v>494</v>
      </c>
      <c r="J17" s="246"/>
      <c r="K17" s="245"/>
      <c r="L17" s="2"/>
      <c r="M17" s="223">
        <v>31</v>
      </c>
      <c r="N17" s="242" t="s">
        <v>52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49" ht="12.75">
      <c r="A18" s="216">
        <v>12</v>
      </c>
      <c r="B18" s="217" t="s">
        <v>92</v>
      </c>
      <c r="C18" s="218">
        <v>1988</v>
      </c>
      <c r="D18" s="218" t="s">
        <v>23</v>
      </c>
      <c r="E18" s="219" t="s">
        <v>40</v>
      </c>
      <c r="F18" s="218" t="s">
        <v>974</v>
      </c>
      <c r="G18" s="218" t="s">
        <v>987</v>
      </c>
      <c r="H18" s="218" t="s">
        <v>639</v>
      </c>
      <c r="I18" s="221" t="s">
        <v>495</v>
      </c>
      <c r="J18" s="246"/>
      <c r="K18" s="245"/>
      <c r="L18" s="2"/>
      <c r="M18" s="223">
        <v>28</v>
      </c>
      <c r="N18" s="242" t="s">
        <v>52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</row>
    <row r="19" spans="1:49" ht="12.75">
      <c r="A19" s="216">
        <v>13</v>
      </c>
      <c r="B19" s="217" t="s">
        <v>137</v>
      </c>
      <c r="C19" s="218">
        <v>1982</v>
      </c>
      <c r="D19" s="218" t="s">
        <v>23</v>
      </c>
      <c r="E19" s="219" t="s">
        <v>58</v>
      </c>
      <c r="F19" s="218" t="s">
        <v>988</v>
      </c>
      <c r="G19" s="218" t="s">
        <v>989</v>
      </c>
      <c r="H19" s="218" t="s">
        <v>990</v>
      </c>
      <c r="I19" s="221" t="s">
        <v>496</v>
      </c>
      <c r="J19" s="246"/>
      <c r="K19" s="245"/>
      <c r="L19" s="2"/>
      <c r="M19" s="223">
        <v>26</v>
      </c>
      <c r="N19" s="242" t="s">
        <v>52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</row>
    <row r="20" spans="1:49" ht="12.75">
      <c r="A20" s="216">
        <v>14</v>
      </c>
      <c r="B20" s="217" t="s">
        <v>57</v>
      </c>
      <c r="C20" s="218">
        <v>1992</v>
      </c>
      <c r="D20" s="218" t="s">
        <v>23</v>
      </c>
      <c r="E20" s="219" t="s">
        <v>58</v>
      </c>
      <c r="F20" s="218" t="s">
        <v>989</v>
      </c>
      <c r="G20" s="218" t="s">
        <v>991</v>
      </c>
      <c r="H20" s="218" t="s">
        <v>992</v>
      </c>
      <c r="I20" s="221" t="s">
        <v>497</v>
      </c>
      <c r="J20" s="246"/>
      <c r="K20" s="245"/>
      <c r="L20" s="2"/>
      <c r="M20" s="223">
        <v>24</v>
      </c>
      <c r="N20" s="242" t="s">
        <v>52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12.75">
      <c r="A21" s="216">
        <v>15</v>
      </c>
      <c r="B21" s="217" t="s">
        <v>310</v>
      </c>
      <c r="C21" s="218">
        <v>1987</v>
      </c>
      <c r="D21" s="218" t="s">
        <v>23</v>
      </c>
      <c r="E21" s="219" t="s">
        <v>30</v>
      </c>
      <c r="F21" s="218" t="s">
        <v>960</v>
      </c>
      <c r="G21" s="218" t="s">
        <v>783</v>
      </c>
      <c r="H21" s="218" t="s">
        <v>993</v>
      </c>
      <c r="I21" s="221" t="s">
        <v>498</v>
      </c>
      <c r="J21" s="246"/>
      <c r="K21" s="245"/>
      <c r="L21" s="2"/>
      <c r="M21" s="223">
        <v>22</v>
      </c>
      <c r="N21" s="242" t="s">
        <v>52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</row>
    <row r="22" spans="1:49" ht="12.75">
      <c r="A22" s="225">
        <v>16</v>
      </c>
      <c r="B22" s="226" t="s">
        <v>48</v>
      </c>
      <c r="C22" s="227">
        <v>1987</v>
      </c>
      <c r="D22" s="227" t="s">
        <v>23</v>
      </c>
      <c r="E22" s="228" t="s">
        <v>30</v>
      </c>
      <c r="F22" s="227" t="s">
        <v>994</v>
      </c>
      <c r="G22" s="227" t="s">
        <v>995</v>
      </c>
      <c r="H22" s="227" t="s">
        <v>996</v>
      </c>
      <c r="I22" s="230" t="s">
        <v>479</v>
      </c>
      <c r="J22" s="246"/>
      <c r="K22" s="245"/>
      <c r="L22" s="2"/>
      <c r="M22" s="223">
        <v>20</v>
      </c>
      <c r="N22" s="242" t="s">
        <v>52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49" ht="12.75">
      <c r="A23" s="236">
        <v>17</v>
      </c>
      <c r="B23" s="235" t="s">
        <v>113</v>
      </c>
      <c r="C23" s="236">
        <v>1989</v>
      </c>
      <c r="D23" s="236" t="s">
        <v>23</v>
      </c>
      <c r="E23" s="237" t="s">
        <v>40</v>
      </c>
      <c r="F23" s="236" t="s">
        <v>997</v>
      </c>
      <c r="G23" s="236" t="s">
        <v>998</v>
      </c>
      <c r="H23" s="247" t="s">
        <v>615</v>
      </c>
      <c r="I23" s="244"/>
      <c r="J23" s="245"/>
      <c r="K23" s="245"/>
      <c r="L23" s="2"/>
      <c r="M23" s="223">
        <v>18</v>
      </c>
      <c r="N23" s="242" t="s">
        <v>52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</row>
    <row r="24" spans="1:49" ht="12.75">
      <c r="A24" s="248">
        <v>18</v>
      </c>
      <c r="B24" s="249" t="s">
        <v>259</v>
      </c>
      <c r="C24" s="248">
        <v>1991</v>
      </c>
      <c r="D24" s="248" t="s">
        <v>23</v>
      </c>
      <c r="E24" s="250" t="s">
        <v>58</v>
      </c>
      <c r="F24" s="248" t="s">
        <v>999</v>
      </c>
      <c r="G24" s="248" t="s">
        <v>1000</v>
      </c>
      <c r="H24" s="251" t="s">
        <v>1001</v>
      </c>
      <c r="I24" s="246"/>
      <c r="J24" s="245"/>
      <c r="K24" s="245"/>
      <c r="L24" s="2"/>
      <c r="M24" s="223">
        <v>16</v>
      </c>
      <c r="N24" s="242" t="s">
        <v>52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</row>
    <row r="25" spans="1:49" ht="12.75">
      <c r="A25" s="248">
        <v>19</v>
      </c>
      <c r="B25" s="249" t="s">
        <v>130</v>
      </c>
      <c r="C25" s="248">
        <v>1986</v>
      </c>
      <c r="D25" s="248" t="s">
        <v>23</v>
      </c>
      <c r="E25" s="250" t="s">
        <v>30</v>
      </c>
      <c r="F25" s="248" t="s">
        <v>1002</v>
      </c>
      <c r="G25" s="248" t="s">
        <v>1003</v>
      </c>
      <c r="H25" s="251" t="s">
        <v>1004</v>
      </c>
      <c r="I25" s="246"/>
      <c r="J25" s="245"/>
      <c r="K25" s="245"/>
      <c r="L25" s="2"/>
      <c r="M25" s="223">
        <v>14</v>
      </c>
      <c r="N25" s="242" t="s">
        <v>52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</row>
    <row r="26" spans="1:49" ht="12.75">
      <c r="A26" s="248">
        <v>20</v>
      </c>
      <c r="B26" s="249" t="s">
        <v>499</v>
      </c>
      <c r="C26" s="248">
        <v>1990</v>
      </c>
      <c r="D26" s="248" t="s">
        <v>52</v>
      </c>
      <c r="E26" s="250" t="s">
        <v>40</v>
      </c>
      <c r="F26" s="248" t="s">
        <v>1005</v>
      </c>
      <c r="G26" s="248" t="s">
        <v>1006</v>
      </c>
      <c r="H26" s="251" t="s">
        <v>1007</v>
      </c>
      <c r="I26" s="246"/>
      <c r="J26" s="245"/>
      <c r="K26" s="245"/>
      <c r="L26" s="2"/>
      <c r="M26" s="223">
        <v>12</v>
      </c>
      <c r="N26" s="242" t="s">
        <v>52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</row>
    <row r="27" spans="1:49" ht="12.75">
      <c r="A27" s="248">
        <v>21</v>
      </c>
      <c r="B27" s="249" t="s">
        <v>217</v>
      </c>
      <c r="C27" s="248">
        <v>1986</v>
      </c>
      <c r="D27" s="248" t="s">
        <v>52</v>
      </c>
      <c r="E27" s="250" t="s">
        <v>102</v>
      </c>
      <c r="F27" s="248" t="s">
        <v>1008</v>
      </c>
      <c r="G27" s="248" t="s">
        <v>1009</v>
      </c>
      <c r="H27" s="251" t="s">
        <v>612</v>
      </c>
      <c r="I27" s="246"/>
      <c r="J27" s="245"/>
      <c r="K27" s="245"/>
      <c r="L27" s="2"/>
      <c r="M27" s="223">
        <v>10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</row>
    <row r="28" spans="1:49" ht="12.75">
      <c r="A28" s="248">
        <v>22</v>
      </c>
      <c r="B28" s="249" t="s">
        <v>230</v>
      </c>
      <c r="C28" s="248">
        <v>1992</v>
      </c>
      <c r="D28" s="248" t="s">
        <v>23</v>
      </c>
      <c r="E28" s="250" t="s">
        <v>40</v>
      </c>
      <c r="F28" s="248" t="s">
        <v>981</v>
      </c>
      <c r="G28" s="248" t="s">
        <v>1010</v>
      </c>
      <c r="H28" s="251" t="s">
        <v>1011</v>
      </c>
      <c r="I28" s="246"/>
      <c r="J28" s="245"/>
      <c r="K28" s="245"/>
      <c r="L28" s="2"/>
      <c r="M28" s="223">
        <v>9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</row>
    <row r="29" spans="1:49" ht="12.75">
      <c r="A29" s="248">
        <v>23</v>
      </c>
      <c r="B29" s="249" t="s">
        <v>150</v>
      </c>
      <c r="C29" s="248">
        <v>1992</v>
      </c>
      <c r="D29" s="248" t="s">
        <v>52</v>
      </c>
      <c r="E29" s="250" t="s">
        <v>87</v>
      </c>
      <c r="F29" s="248" t="s">
        <v>1002</v>
      </c>
      <c r="G29" s="248" t="s">
        <v>1012</v>
      </c>
      <c r="H29" s="251" t="s">
        <v>1013</v>
      </c>
      <c r="I29" s="246"/>
      <c r="J29" s="245"/>
      <c r="K29" s="245"/>
      <c r="L29" s="2"/>
      <c r="M29" s="223">
        <v>8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</row>
    <row r="30" spans="1:49" ht="12.75">
      <c r="A30" s="248">
        <v>24</v>
      </c>
      <c r="B30" s="249" t="s">
        <v>500</v>
      </c>
      <c r="C30" s="248">
        <v>1993</v>
      </c>
      <c r="D30" s="248" t="s">
        <v>52</v>
      </c>
      <c r="E30" s="250" t="s">
        <v>40</v>
      </c>
      <c r="F30" s="248" t="s">
        <v>1014</v>
      </c>
      <c r="G30" s="248" t="s">
        <v>1015</v>
      </c>
      <c r="H30" s="251" t="s">
        <v>1016</v>
      </c>
      <c r="I30" s="246"/>
      <c r="J30" s="245"/>
      <c r="K30" s="245"/>
      <c r="L30" s="2"/>
      <c r="M30" s="223">
        <v>7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</row>
    <row r="31" spans="1:49" ht="12.75">
      <c r="A31" s="248">
        <v>25</v>
      </c>
      <c r="B31" s="249" t="s">
        <v>501</v>
      </c>
      <c r="C31" s="248">
        <v>1984</v>
      </c>
      <c r="D31" s="248" t="s">
        <v>23</v>
      </c>
      <c r="E31" s="250" t="s">
        <v>40</v>
      </c>
      <c r="F31" s="248" t="s">
        <v>1017</v>
      </c>
      <c r="G31" s="248" t="s">
        <v>1018</v>
      </c>
      <c r="H31" s="251" t="s">
        <v>1019</v>
      </c>
      <c r="I31" s="246"/>
      <c r="J31" s="245"/>
      <c r="K31" s="245"/>
      <c r="L31" s="2"/>
      <c r="M31" s="223">
        <v>6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</row>
    <row r="32" spans="1:49" ht="12.75">
      <c r="A32" s="248">
        <v>26</v>
      </c>
      <c r="B32" s="249" t="s">
        <v>93</v>
      </c>
      <c r="C32" s="248">
        <v>1989</v>
      </c>
      <c r="D32" s="248" t="s">
        <v>23</v>
      </c>
      <c r="E32" s="250" t="s">
        <v>40</v>
      </c>
      <c r="F32" s="248" t="s">
        <v>1020</v>
      </c>
      <c r="G32" s="248" t="s">
        <v>1021</v>
      </c>
      <c r="H32" s="251" t="s">
        <v>1022</v>
      </c>
      <c r="I32" s="246"/>
      <c r="J32" s="245"/>
      <c r="K32" s="245"/>
      <c r="L32" s="2"/>
      <c r="M32" s="223">
        <v>5</v>
      </c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</row>
    <row r="33" spans="1:49" ht="12.75">
      <c r="A33" s="248">
        <v>27</v>
      </c>
      <c r="B33" s="249" t="s">
        <v>314</v>
      </c>
      <c r="C33" s="248">
        <v>1993</v>
      </c>
      <c r="D33" s="248" t="s">
        <v>52</v>
      </c>
      <c r="E33" s="250" t="s">
        <v>40</v>
      </c>
      <c r="F33" s="248" t="s">
        <v>1023</v>
      </c>
      <c r="G33" s="248" t="s">
        <v>1024</v>
      </c>
      <c r="H33" s="251" t="s">
        <v>1025</v>
      </c>
      <c r="I33" s="246"/>
      <c r="J33" s="245"/>
      <c r="K33" s="245"/>
      <c r="L33" s="2"/>
      <c r="M33" s="223">
        <v>4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</row>
    <row r="34" spans="1:49" ht="12.75">
      <c r="A34" s="252" t="s">
        <v>502</v>
      </c>
      <c r="B34" s="249" t="s">
        <v>329</v>
      </c>
      <c r="C34" s="248">
        <v>1986</v>
      </c>
      <c r="D34" s="248" t="s">
        <v>23</v>
      </c>
      <c r="E34" s="250" t="s">
        <v>30</v>
      </c>
      <c r="F34" s="248" t="s">
        <v>1026</v>
      </c>
      <c r="G34" s="248" t="s">
        <v>1027</v>
      </c>
      <c r="H34" s="251" t="s">
        <v>1028</v>
      </c>
      <c r="I34" s="246"/>
      <c r="J34" s="245"/>
      <c r="K34" s="245"/>
      <c r="L34" s="2"/>
      <c r="M34" s="253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</row>
    <row r="35" spans="1:49" ht="12.75">
      <c r="A35" s="248">
        <v>29</v>
      </c>
      <c r="B35" s="249" t="s">
        <v>29</v>
      </c>
      <c r="C35" s="248">
        <v>1990</v>
      </c>
      <c r="D35" s="248" t="s">
        <v>23</v>
      </c>
      <c r="E35" s="250" t="s">
        <v>30</v>
      </c>
      <c r="F35" s="248" t="s">
        <v>998</v>
      </c>
      <c r="G35" s="248" t="s">
        <v>1029</v>
      </c>
      <c r="H35" s="251" t="s">
        <v>1030</v>
      </c>
      <c r="I35" s="246"/>
      <c r="J35" s="245"/>
      <c r="K35" s="245"/>
      <c r="L35" s="2"/>
      <c r="M35" s="223">
        <v>3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</row>
    <row r="36" spans="1:49" ht="12.75">
      <c r="A36" s="248">
        <v>30</v>
      </c>
      <c r="B36" s="249" t="s">
        <v>295</v>
      </c>
      <c r="C36" s="248">
        <v>1993</v>
      </c>
      <c r="D36" s="248" t="s">
        <v>52</v>
      </c>
      <c r="E36" s="250" t="s">
        <v>189</v>
      </c>
      <c r="F36" s="248" t="s">
        <v>1012</v>
      </c>
      <c r="G36" s="248" t="s">
        <v>1014</v>
      </c>
      <c r="H36" s="251" t="s">
        <v>1031</v>
      </c>
      <c r="I36" s="246"/>
      <c r="J36" s="245"/>
      <c r="K36" s="245"/>
      <c r="L36" s="2"/>
      <c r="M36" s="223">
        <v>2</v>
      </c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</row>
    <row r="37" spans="1:49" ht="12.75">
      <c r="A37" s="248">
        <v>31</v>
      </c>
      <c r="B37" s="249" t="s">
        <v>65</v>
      </c>
      <c r="C37" s="248">
        <v>1987</v>
      </c>
      <c r="D37" s="248" t="s">
        <v>23</v>
      </c>
      <c r="E37" s="250" t="s">
        <v>66</v>
      </c>
      <c r="F37" s="248" t="s">
        <v>966</v>
      </c>
      <c r="G37" s="248" t="s">
        <v>1032</v>
      </c>
      <c r="H37" s="251" t="s">
        <v>1033</v>
      </c>
      <c r="I37" s="246"/>
      <c r="J37" s="245"/>
      <c r="K37" s="245"/>
      <c r="L37" s="2"/>
      <c r="M37" s="223">
        <v>1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</row>
    <row r="38" spans="1:49" ht="12.75">
      <c r="A38" s="248">
        <v>32</v>
      </c>
      <c r="B38" s="249" t="s">
        <v>177</v>
      </c>
      <c r="C38" s="248">
        <v>1985</v>
      </c>
      <c r="D38" s="248" t="s">
        <v>52</v>
      </c>
      <c r="E38" s="250" t="s">
        <v>178</v>
      </c>
      <c r="F38" s="248" t="s">
        <v>1034</v>
      </c>
      <c r="G38" s="248" t="s">
        <v>893</v>
      </c>
      <c r="H38" s="251" t="s">
        <v>1035</v>
      </c>
      <c r="I38" s="246"/>
      <c r="J38" s="245"/>
      <c r="K38" s="24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</row>
    <row r="39" spans="1:49" ht="12.75">
      <c r="A39" s="248">
        <v>33</v>
      </c>
      <c r="B39" s="249" t="s">
        <v>149</v>
      </c>
      <c r="C39" s="248">
        <v>1990</v>
      </c>
      <c r="D39" s="248" t="s">
        <v>52</v>
      </c>
      <c r="E39" s="250" t="s">
        <v>45</v>
      </c>
      <c r="F39" s="248" t="s">
        <v>1036</v>
      </c>
      <c r="G39" s="248" t="s">
        <v>1037</v>
      </c>
      <c r="H39" s="251" t="s">
        <v>1038</v>
      </c>
      <c r="I39" s="246"/>
      <c r="J39" s="245"/>
      <c r="K39" s="24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</row>
    <row r="40" spans="1:49" ht="12.75">
      <c r="A40" s="248">
        <v>34</v>
      </c>
      <c r="B40" s="249" t="s">
        <v>211</v>
      </c>
      <c r="C40" s="248">
        <v>1995</v>
      </c>
      <c r="D40" s="248" t="s">
        <v>52</v>
      </c>
      <c r="E40" s="250" t="s">
        <v>40</v>
      </c>
      <c r="F40" s="248" t="s">
        <v>972</v>
      </c>
      <c r="G40" s="248" t="s">
        <v>1039</v>
      </c>
      <c r="H40" s="251" t="s">
        <v>1040</v>
      </c>
      <c r="I40" s="246"/>
      <c r="J40" s="245"/>
      <c r="K40" s="245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</row>
    <row r="41" spans="1:49" ht="12.75">
      <c r="A41" s="248">
        <v>35</v>
      </c>
      <c r="B41" s="249" t="s">
        <v>21</v>
      </c>
      <c r="C41" s="248">
        <v>1986</v>
      </c>
      <c r="D41" s="248" t="s">
        <v>23</v>
      </c>
      <c r="E41" s="250" t="s">
        <v>22</v>
      </c>
      <c r="F41" s="248" t="s">
        <v>1041</v>
      </c>
      <c r="G41" s="248" t="s">
        <v>1042</v>
      </c>
      <c r="H41" s="251" t="s">
        <v>1043</v>
      </c>
      <c r="I41" s="246"/>
      <c r="J41" s="245"/>
      <c r="K41" s="245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</row>
    <row r="42" spans="1:49" ht="12.75">
      <c r="A42" s="248">
        <v>36</v>
      </c>
      <c r="B42" s="249" t="s">
        <v>503</v>
      </c>
      <c r="C42" s="248">
        <v>1990</v>
      </c>
      <c r="D42" s="248" t="s">
        <v>23</v>
      </c>
      <c r="E42" s="250" t="s">
        <v>99</v>
      </c>
      <c r="F42" s="248" t="s">
        <v>1044</v>
      </c>
      <c r="G42" s="248" t="s">
        <v>1045</v>
      </c>
      <c r="H42" s="251" t="s">
        <v>1046</v>
      </c>
      <c r="I42" s="246"/>
      <c r="J42" s="245"/>
      <c r="K42" s="245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</row>
    <row r="43" spans="1:49" ht="12.75">
      <c r="A43" s="248">
        <v>37</v>
      </c>
      <c r="B43" s="249" t="s">
        <v>180</v>
      </c>
      <c r="C43" s="248">
        <v>1991</v>
      </c>
      <c r="D43" s="248" t="s">
        <v>52</v>
      </c>
      <c r="E43" s="250" t="s">
        <v>45</v>
      </c>
      <c r="F43" s="248" t="s">
        <v>1047</v>
      </c>
      <c r="G43" s="248" t="s">
        <v>1048</v>
      </c>
      <c r="H43" s="251" t="s">
        <v>1049</v>
      </c>
      <c r="I43" s="246"/>
      <c r="J43" s="245"/>
      <c r="K43" s="245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</row>
    <row r="44" spans="1:49" ht="12.75">
      <c r="A44" s="248">
        <v>38</v>
      </c>
      <c r="B44" s="249" t="s">
        <v>504</v>
      </c>
      <c r="C44" s="248">
        <v>1992</v>
      </c>
      <c r="D44" s="248" t="s">
        <v>52</v>
      </c>
      <c r="E44" s="250" t="s">
        <v>87</v>
      </c>
      <c r="F44" s="248" t="s">
        <v>1047</v>
      </c>
      <c r="G44" s="248" t="s">
        <v>1023</v>
      </c>
      <c r="H44" s="251" t="s">
        <v>1050</v>
      </c>
      <c r="I44" s="246"/>
      <c r="J44" s="245"/>
      <c r="K44" s="245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</row>
    <row r="45" spans="1:49" ht="12.75">
      <c r="A45" s="248">
        <v>39</v>
      </c>
      <c r="B45" s="249" t="s">
        <v>505</v>
      </c>
      <c r="C45" s="248">
        <v>1992</v>
      </c>
      <c r="D45" s="248" t="s">
        <v>52</v>
      </c>
      <c r="E45" s="250" t="s">
        <v>30</v>
      </c>
      <c r="F45" s="248" t="s">
        <v>1008</v>
      </c>
      <c r="G45" s="248" t="s">
        <v>1051</v>
      </c>
      <c r="H45" s="251" t="s">
        <v>1052</v>
      </c>
      <c r="I45" s="246"/>
      <c r="J45" s="245"/>
      <c r="K45" s="245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</row>
    <row r="46" spans="1:49" ht="12.75">
      <c r="A46" s="248">
        <v>39</v>
      </c>
      <c r="B46" s="249" t="s">
        <v>281</v>
      </c>
      <c r="C46" s="248">
        <v>1993</v>
      </c>
      <c r="D46" s="248" t="s">
        <v>52</v>
      </c>
      <c r="E46" s="250" t="s">
        <v>87</v>
      </c>
      <c r="F46" s="248" t="s">
        <v>1053</v>
      </c>
      <c r="G46" s="248" t="s">
        <v>1054</v>
      </c>
      <c r="H46" s="251" t="s">
        <v>1055</v>
      </c>
      <c r="I46" s="246"/>
      <c r="J46" s="245"/>
      <c r="K46" s="245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</row>
    <row r="47" spans="1:49" ht="12.75">
      <c r="A47" s="248">
        <v>41</v>
      </c>
      <c r="B47" s="249" t="s">
        <v>77</v>
      </c>
      <c r="C47" s="248">
        <v>1985</v>
      </c>
      <c r="D47" s="248" t="s">
        <v>23</v>
      </c>
      <c r="E47" s="250" t="s">
        <v>40</v>
      </c>
      <c r="F47" s="248" t="s">
        <v>1056</v>
      </c>
      <c r="G47" s="248" t="s">
        <v>1057</v>
      </c>
      <c r="H47" s="251" t="s">
        <v>655</v>
      </c>
      <c r="I47" s="246"/>
      <c r="J47" s="245"/>
      <c r="K47" s="245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</row>
    <row r="48" spans="1:49" ht="12.75">
      <c r="A48" s="248">
        <v>42</v>
      </c>
      <c r="B48" s="249" t="s">
        <v>126</v>
      </c>
      <c r="C48" s="248">
        <v>1994</v>
      </c>
      <c r="D48" s="248" t="s">
        <v>52</v>
      </c>
      <c r="E48" s="250" t="s">
        <v>107</v>
      </c>
      <c r="F48" s="248" t="s">
        <v>989</v>
      </c>
      <c r="G48" s="248" t="s">
        <v>1058</v>
      </c>
      <c r="H48" s="251" t="s">
        <v>1059</v>
      </c>
      <c r="I48" s="246"/>
      <c r="J48" s="245"/>
      <c r="K48" s="245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spans="1:49" ht="12.75">
      <c r="A49" s="248">
        <v>43</v>
      </c>
      <c r="B49" s="249" t="s">
        <v>340</v>
      </c>
      <c r="C49" s="248">
        <v>1989</v>
      </c>
      <c r="D49" s="248" t="s">
        <v>52</v>
      </c>
      <c r="E49" s="250" t="s">
        <v>198</v>
      </c>
      <c r="F49" s="248" t="s">
        <v>1060</v>
      </c>
      <c r="G49" s="248" t="s">
        <v>1003</v>
      </c>
      <c r="H49" s="251" t="s">
        <v>689</v>
      </c>
      <c r="I49" s="246"/>
      <c r="J49" s="245"/>
      <c r="K49" s="245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</row>
    <row r="50" spans="1:49" ht="12.75">
      <c r="A50" s="248">
        <v>44</v>
      </c>
      <c r="B50" s="249" t="s">
        <v>506</v>
      </c>
      <c r="C50" s="248">
        <v>1994</v>
      </c>
      <c r="D50" s="248" t="s">
        <v>52</v>
      </c>
      <c r="E50" s="250" t="s">
        <v>40</v>
      </c>
      <c r="F50" s="248" t="s">
        <v>1061</v>
      </c>
      <c r="G50" s="248" t="s">
        <v>1062</v>
      </c>
      <c r="H50" s="251" t="s">
        <v>1063</v>
      </c>
      <c r="I50" s="246"/>
      <c r="J50" s="245"/>
      <c r="K50" s="245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</row>
    <row r="51" spans="1:49" ht="12.75">
      <c r="A51" s="248">
        <v>45</v>
      </c>
      <c r="B51" s="249" t="s">
        <v>146</v>
      </c>
      <c r="C51" s="248">
        <v>1990</v>
      </c>
      <c r="D51" s="248" t="s">
        <v>23</v>
      </c>
      <c r="E51" s="250" t="s">
        <v>87</v>
      </c>
      <c r="F51" s="248" t="s">
        <v>1064</v>
      </c>
      <c r="G51" s="248" t="s">
        <v>1065</v>
      </c>
      <c r="H51" s="251" t="s">
        <v>1066</v>
      </c>
      <c r="I51" s="246"/>
      <c r="J51" s="245"/>
      <c r="K51" s="245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</row>
    <row r="52" spans="1:49" ht="12.75">
      <c r="A52" s="248">
        <v>46</v>
      </c>
      <c r="B52" s="249" t="s">
        <v>507</v>
      </c>
      <c r="C52" s="248">
        <v>1988</v>
      </c>
      <c r="D52" s="248" t="s">
        <v>52</v>
      </c>
      <c r="E52" s="250" t="s">
        <v>40</v>
      </c>
      <c r="F52" s="248" t="s">
        <v>1067</v>
      </c>
      <c r="G52" s="248" t="s">
        <v>1068</v>
      </c>
      <c r="H52" s="251" t="s">
        <v>1069</v>
      </c>
      <c r="I52" s="246"/>
      <c r="J52" s="245"/>
      <c r="K52" s="245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</row>
    <row r="53" spans="1:49" ht="12.75">
      <c r="A53" s="248">
        <v>47</v>
      </c>
      <c r="B53" s="249" t="s">
        <v>44</v>
      </c>
      <c r="C53" s="248">
        <v>1985</v>
      </c>
      <c r="D53" s="248" t="s">
        <v>23</v>
      </c>
      <c r="E53" s="250" t="s">
        <v>45</v>
      </c>
      <c r="F53" s="248" t="s">
        <v>1070</v>
      </c>
      <c r="G53" s="248" t="s">
        <v>1039</v>
      </c>
      <c r="H53" s="251" t="s">
        <v>1071</v>
      </c>
      <c r="I53" s="246"/>
      <c r="J53" s="245"/>
      <c r="K53" s="245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</row>
    <row r="54" spans="1:49" ht="12.75">
      <c r="A54" s="248">
        <v>48</v>
      </c>
      <c r="B54" s="249" t="s">
        <v>233</v>
      </c>
      <c r="C54" s="248">
        <v>1985</v>
      </c>
      <c r="D54" s="248" t="s">
        <v>52</v>
      </c>
      <c r="E54" s="250" t="s">
        <v>234</v>
      </c>
      <c r="F54" s="248" t="s">
        <v>1072</v>
      </c>
      <c r="G54" s="248" t="s">
        <v>1073</v>
      </c>
      <c r="H54" s="251" t="s">
        <v>1074</v>
      </c>
      <c r="I54" s="246"/>
      <c r="J54" s="245"/>
      <c r="K54" s="245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</row>
    <row r="55" spans="1:49" ht="12.75">
      <c r="A55" s="248">
        <v>49</v>
      </c>
      <c r="B55" s="249" t="s">
        <v>222</v>
      </c>
      <c r="C55" s="248">
        <v>1984</v>
      </c>
      <c r="D55" s="248" t="s">
        <v>23</v>
      </c>
      <c r="E55" s="250" t="s">
        <v>99</v>
      </c>
      <c r="F55" s="248" t="s">
        <v>1037</v>
      </c>
      <c r="G55" s="248" t="s">
        <v>1075</v>
      </c>
      <c r="H55" s="251" t="s">
        <v>713</v>
      </c>
      <c r="I55" s="246"/>
      <c r="J55" s="245"/>
      <c r="K55" s="245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</row>
    <row r="56" spans="1:49" ht="12.75">
      <c r="A56" s="248">
        <v>50</v>
      </c>
      <c r="B56" s="249" t="s">
        <v>300</v>
      </c>
      <c r="C56" s="248">
        <v>1985</v>
      </c>
      <c r="D56" s="248" t="s">
        <v>52</v>
      </c>
      <c r="E56" s="250" t="s">
        <v>66</v>
      </c>
      <c r="F56" s="248" t="s">
        <v>1076</v>
      </c>
      <c r="G56" s="248" t="s">
        <v>1076</v>
      </c>
      <c r="H56" s="251" t="s">
        <v>716</v>
      </c>
      <c r="I56" s="246"/>
      <c r="J56" s="245"/>
      <c r="K56" s="245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</row>
    <row r="57" spans="1:49" ht="12.75">
      <c r="A57" s="248">
        <v>51</v>
      </c>
      <c r="B57" s="249" t="s">
        <v>122</v>
      </c>
      <c r="C57" s="248">
        <v>1987</v>
      </c>
      <c r="D57" s="248" t="s">
        <v>52</v>
      </c>
      <c r="E57" s="250" t="s">
        <v>58</v>
      </c>
      <c r="F57" s="248" t="s">
        <v>1077</v>
      </c>
      <c r="G57" s="248" t="s">
        <v>1078</v>
      </c>
      <c r="H57" s="251" t="s">
        <v>1079</v>
      </c>
      <c r="I57" s="246"/>
      <c r="J57" s="245"/>
      <c r="K57" s="245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</row>
    <row r="58" spans="1:49" ht="12.75">
      <c r="A58" s="248">
        <v>52</v>
      </c>
      <c r="B58" s="249" t="s">
        <v>294</v>
      </c>
      <c r="C58" s="248">
        <v>1993</v>
      </c>
      <c r="D58" s="248" t="s">
        <v>52</v>
      </c>
      <c r="E58" s="250" t="s">
        <v>87</v>
      </c>
      <c r="F58" s="248" t="s">
        <v>886</v>
      </c>
      <c r="G58" s="248" t="s">
        <v>1080</v>
      </c>
      <c r="H58" s="251" t="s">
        <v>1081</v>
      </c>
      <c r="I58" s="246"/>
      <c r="J58" s="245"/>
      <c r="K58" s="245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</row>
    <row r="59" spans="1:49" ht="12.75">
      <c r="A59" s="252" t="s">
        <v>508</v>
      </c>
      <c r="B59" s="249" t="s">
        <v>278</v>
      </c>
      <c r="C59" s="248">
        <v>1989</v>
      </c>
      <c r="D59" s="248" t="s">
        <v>52</v>
      </c>
      <c r="E59" s="250" t="s">
        <v>30</v>
      </c>
      <c r="F59" s="248" t="s">
        <v>848</v>
      </c>
      <c r="G59" s="248" t="s">
        <v>1082</v>
      </c>
      <c r="H59" s="251" t="s">
        <v>1083</v>
      </c>
      <c r="I59" s="246"/>
      <c r="J59" s="245"/>
      <c r="K59" s="245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</row>
    <row r="60" spans="1:49" ht="12.75">
      <c r="A60" s="248">
        <v>54</v>
      </c>
      <c r="B60" s="249" t="s">
        <v>205</v>
      </c>
      <c r="C60" s="248">
        <v>1993</v>
      </c>
      <c r="D60" s="248" t="s">
        <v>52</v>
      </c>
      <c r="E60" s="250" t="s">
        <v>66</v>
      </c>
      <c r="F60" s="248" t="s">
        <v>1084</v>
      </c>
      <c r="G60" s="248" t="s">
        <v>1085</v>
      </c>
      <c r="H60" s="251" t="s">
        <v>1086</v>
      </c>
      <c r="I60" s="246"/>
      <c r="J60" s="245"/>
      <c r="K60" s="245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</row>
    <row r="61" spans="1:49" ht="12.75">
      <c r="A61" s="248">
        <v>54</v>
      </c>
      <c r="B61" s="249" t="s">
        <v>160</v>
      </c>
      <c r="C61" s="248">
        <v>1992</v>
      </c>
      <c r="D61" s="248" t="s">
        <v>20</v>
      </c>
      <c r="E61" s="250" t="s">
        <v>66</v>
      </c>
      <c r="F61" s="248" t="s">
        <v>1087</v>
      </c>
      <c r="G61" s="248" t="s">
        <v>1088</v>
      </c>
      <c r="H61" s="251" t="s">
        <v>1086</v>
      </c>
      <c r="I61" s="246"/>
      <c r="J61" s="245"/>
      <c r="K61" s="245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</row>
    <row r="62" spans="1:49" ht="12.75">
      <c r="A62" s="248">
        <v>56</v>
      </c>
      <c r="B62" s="249" t="s">
        <v>215</v>
      </c>
      <c r="C62" s="248">
        <v>1992</v>
      </c>
      <c r="D62" s="248" t="s">
        <v>52</v>
      </c>
      <c r="E62" s="250" t="s">
        <v>66</v>
      </c>
      <c r="F62" s="248" t="s">
        <v>892</v>
      </c>
      <c r="G62" s="248" t="s">
        <v>1089</v>
      </c>
      <c r="H62" s="251" t="s">
        <v>1090</v>
      </c>
      <c r="I62" s="246"/>
      <c r="J62" s="245"/>
      <c r="K62" s="245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</row>
    <row r="63" spans="1:49" ht="12.75">
      <c r="A63" s="248">
        <v>57</v>
      </c>
      <c r="B63" s="249" t="s">
        <v>74</v>
      </c>
      <c r="C63" s="248">
        <v>1986</v>
      </c>
      <c r="D63" s="248" t="s">
        <v>23</v>
      </c>
      <c r="E63" s="250" t="s">
        <v>35</v>
      </c>
      <c r="F63" s="248" t="s">
        <v>1073</v>
      </c>
      <c r="G63" s="248" t="s">
        <v>1087</v>
      </c>
      <c r="H63" s="251" t="s">
        <v>1091</v>
      </c>
      <c r="I63" s="246"/>
      <c r="J63" s="245"/>
      <c r="K63" s="245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</row>
    <row r="64" spans="1:49" ht="12.75">
      <c r="A64" s="248">
        <v>58</v>
      </c>
      <c r="B64" s="249" t="s">
        <v>80</v>
      </c>
      <c r="C64" s="248">
        <v>1982</v>
      </c>
      <c r="D64" s="248" t="s">
        <v>23</v>
      </c>
      <c r="E64" s="250" t="s">
        <v>58</v>
      </c>
      <c r="F64" s="248" t="s">
        <v>1078</v>
      </c>
      <c r="G64" s="248" t="s">
        <v>1092</v>
      </c>
      <c r="H64" s="251" t="s">
        <v>1093</v>
      </c>
      <c r="I64" s="246"/>
      <c r="J64" s="245"/>
      <c r="K64" s="245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</row>
    <row r="65" spans="1:49" ht="12.75">
      <c r="A65" s="248">
        <v>59</v>
      </c>
      <c r="B65" s="249" t="s">
        <v>185</v>
      </c>
      <c r="C65" s="248">
        <v>1994</v>
      </c>
      <c r="D65" s="248" t="s">
        <v>20</v>
      </c>
      <c r="E65" s="250" t="s">
        <v>107</v>
      </c>
      <c r="F65" s="248" t="s">
        <v>1094</v>
      </c>
      <c r="G65" s="248" t="s">
        <v>1058</v>
      </c>
      <c r="H65" s="251" t="s">
        <v>1095</v>
      </c>
      <c r="I65" s="246"/>
      <c r="J65" s="245"/>
      <c r="K65" s="245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</row>
    <row r="66" spans="1:49" ht="12.75">
      <c r="A66" s="248">
        <v>60</v>
      </c>
      <c r="B66" s="249" t="s">
        <v>194</v>
      </c>
      <c r="C66" s="248">
        <v>1989</v>
      </c>
      <c r="D66" s="248" t="s">
        <v>52</v>
      </c>
      <c r="E66" s="250" t="s">
        <v>195</v>
      </c>
      <c r="F66" s="248" t="s">
        <v>1096</v>
      </c>
      <c r="G66" s="248" t="s">
        <v>1097</v>
      </c>
      <c r="H66" s="251" t="s">
        <v>1098</v>
      </c>
      <c r="I66" s="246"/>
      <c r="J66" s="245"/>
      <c r="K66" s="245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</row>
    <row r="67" spans="1:49" ht="12.75">
      <c r="A67" s="248">
        <v>61</v>
      </c>
      <c r="B67" s="249" t="s">
        <v>220</v>
      </c>
      <c r="C67" s="248">
        <v>1990</v>
      </c>
      <c r="D67" s="248" t="s">
        <v>52</v>
      </c>
      <c r="E67" s="250" t="s">
        <v>45</v>
      </c>
      <c r="F67" s="248" t="s">
        <v>1099</v>
      </c>
      <c r="G67" s="248" t="s">
        <v>1100</v>
      </c>
      <c r="H67" s="251" t="s">
        <v>1101</v>
      </c>
      <c r="I67" s="246"/>
      <c r="J67" s="245"/>
      <c r="K67" s="245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</row>
    <row r="68" spans="1:49" ht="12.75">
      <c r="A68" s="252" t="s">
        <v>509</v>
      </c>
      <c r="B68" s="249" t="s">
        <v>104</v>
      </c>
      <c r="C68" s="248">
        <v>1988</v>
      </c>
      <c r="D68" s="248" t="s">
        <v>52</v>
      </c>
      <c r="E68" s="250" t="s">
        <v>30</v>
      </c>
      <c r="F68" s="248" t="s">
        <v>1073</v>
      </c>
      <c r="G68" s="248" t="s">
        <v>857</v>
      </c>
      <c r="H68" s="251" t="s">
        <v>1102</v>
      </c>
      <c r="I68" s="246"/>
      <c r="J68" s="245"/>
      <c r="K68" s="245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</row>
    <row r="69" spans="1:49" ht="12.75">
      <c r="A69" s="248">
        <v>63</v>
      </c>
      <c r="B69" s="249" t="s">
        <v>275</v>
      </c>
      <c r="C69" s="248">
        <v>1989</v>
      </c>
      <c r="D69" s="248" t="s">
        <v>52</v>
      </c>
      <c r="E69" s="250" t="s">
        <v>189</v>
      </c>
      <c r="F69" s="248" t="s">
        <v>1103</v>
      </c>
      <c r="G69" s="248" t="s">
        <v>841</v>
      </c>
      <c r="H69" s="251" t="s">
        <v>866</v>
      </c>
      <c r="I69" s="246"/>
      <c r="J69" s="245"/>
      <c r="K69" s="245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</row>
    <row r="70" spans="1:49" ht="12.75">
      <c r="A70" s="248">
        <v>64</v>
      </c>
      <c r="B70" s="249" t="s">
        <v>201</v>
      </c>
      <c r="C70" s="248">
        <v>1993</v>
      </c>
      <c r="D70" s="248" t="s">
        <v>52</v>
      </c>
      <c r="E70" s="250" t="s">
        <v>45</v>
      </c>
      <c r="F70" s="248" t="s">
        <v>892</v>
      </c>
      <c r="G70" s="248" t="s">
        <v>1104</v>
      </c>
      <c r="H70" s="251" t="s">
        <v>1105</v>
      </c>
      <c r="I70" s="246"/>
      <c r="J70" s="245"/>
      <c r="K70" s="245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</row>
    <row r="71" spans="1:49" ht="12.75">
      <c r="A71" s="248">
        <v>65</v>
      </c>
      <c r="B71" s="249" t="s">
        <v>203</v>
      </c>
      <c r="C71" s="248">
        <v>1986</v>
      </c>
      <c r="D71" s="248" t="s">
        <v>52</v>
      </c>
      <c r="E71" s="250" t="s">
        <v>40</v>
      </c>
      <c r="F71" s="248" t="s">
        <v>1106</v>
      </c>
      <c r="G71" s="248" t="s">
        <v>1107</v>
      </c>
      <c r="H71" s="251" t="s">
        <v>835</v>
      </c>
      <c r="I71" s="246"/>
      <c r="J71" s="245"/>
      <c r="K71" s="245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</row>
    <row r="72" spans="1:49" ht="12.75">
      <c r="A72" s="248">
        <v>66</v>
      </c>
      <c r="B72" s="249" t="s">
        <v>319</v>
      </c>
      <c r="C72" s="248">
        <v>1985</v>
      </c>
      <c r="D72" s="248" t="s">
        <v>52</v>
      </c>
      <c r="E72" s="250" t="s">
        <v>102</v>
      </c>
      <c r="F72" s="248" t="s">
        <v>1108</v>
      </c>
      <c r="G72" s="248" t="s">
        <v>1109</v>
      </c>
      <c r="H72" s="251" t="s">
        <v>1110</v>
      </c>
      <c r="I72" s="246"/>
      <c r="J72" s="245"/>
      <c r="K72" s="245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</row>
    <row r="73" spans="1:49" ht="12.75">
      <c r="A73" s="248">
        <v>67</v>
      </c>
      <c r="B73" s="249" t="s">
        <v>197</v>
      </c>
      <c r="C73" s="248">
        <v>1989</v>
      </c>
      <c r="D73" s="248" t="s">
        <v>52</v>
      </c>
      <c r="E73" s="250" t="s">
        <v>198</v>
      </c>
      <c r="F73" s="248" t="s">
        <v>1111</v>
      </c>
      <c r="G73" s="248" t="s">
        <v>1112</v>
      </c>
      <c r="H73" s="251" t="s">
        <v>1113</v>
      </c>
      <c r="I73" s="246"/>
      <c r="J73" s="245"/>
      <c r="K73" s="245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</row>
    <row r="74" spans="1:49" ht="12.75">
      <c r="A74" s="248">
        <v>68</v>
      </c>
      <c r="B74" s="249" t="s">
        <v>227</v>
      </c>
      <c r="C74" s="248">
        <v>1987</v>
      </c>
      <c r="D74" s="248" t="s">
        <v>20</v>
      </c>
      <c r="E74" s="250" t="s">
        <v>195</v>
      </c>
      <c r="F74" s="248" t="s">
        <v>1114</v>
      </c>
      <c r="G74" s="248" t="s">
        <v>1115</v>
      </c>
      <c r="H74" s="251" t="s">
        <v>1116</v>
      </c>
      <c r="I74" s="246"/>
      <c r="J74" s="245"/>
      <c r="K74" s="245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</row>
    <row r="75" spans="1:49" ht="12.75">
      <c r="A75" s="248">
        <v>69</v>
      </c>
      <c r="B75" s="249" t="s">
        <v>510</v>
      </c>
      <c r="C75" s="248">
        <v>1991</v>
      </c>
      <c r="D75" s="248" t="s">
        <v>52</v>
      </c>
      <c r="E75" s="250" t="s">
        <v>99</v>
      </c>
      <c r="F75" s="248" t="s">
        <v>1117</v>
      </c>
      <c r="G75" s="248" t="s">
        <v>854</v>
      </c>
      <c r="H75" s="251" t="s">
        <v>1118</v>
      </c>
      <c r="I75" s="246"/>
      <c r="J75" s="245"/>
      <c r="K75" s="245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</row>
    <row r="76" spans="1:49" ht="12.75">
      <c r="A76" s="248">
        <v>70</v>
      </c>
      <c r="B76" s="249" t="s">
        <v>62</v>
      </c>
      <c r="C76" s="248">
        <v>1988</v>
      </c>
      <c r="D76" s="248" t="s">
        <v>23</v>
      </c>
      <c r="E76" s="250" t="s">
        <v>35</v>
      </c>
      <c r="F76" s="248" t="s">
        <v>1107</v>
      </c>
      <c r="G76" s="248" t="s">
        <v>1119</v>
      </c>
      <c r="H76" s="251" t="s">
        <v>1120</v>
      </c>
      <c r="I76" s="246"/>
      <c r="J76" s="245"/>
      <c r="K76" s="245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</row>
    <row r="77" spans="1:49" ht="12.75">
      <c r="A77" s="248">
        <v>71</v>
      </c>
      <c r="B77" s="249" t="s">
        <v>511</v>
      </c>
      <c r="C77" s="248">
        <v>1992</v>
      </c>
      <c r="D77" s="248" t="s">
        <v>52</v>
      </c>
      <c r="E77" s="250" t="s">
        <v>107</v>
      </c>
      <c r="F77" s="248" t="s">
        <v>1057</v>
      </c>
      <c r="G77" s="248" t="s">
        <v>560</v>
      </c>
      <c r="H77" s="251" t="s">
        <v>1121</v>
      </c>
      <c r="I77" s="246"/>
      <c r="J77" s="245"/>
      <c r="K77" s="245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</row>
    <row r="78" spans="1:49" ht="12.75">
      <c r="A78" s="248">
        <v>72</v>
      </c>
      <c r="B78" s="249" t="s">
        <v>256</v>
      </c>
      <c r="C78" s="248">
        <v>1991</v>
      </c>
      <c r="D78" s="248" t="s">
        <v>52</v>
      </c>
      <c r="E78" s="250" t="s">
        <v>30</v>
      </c>
      <c r="F78" s="248" t="s">
        <v>1122</v>
      </c>
      <c r="G78" s="248" t="s">
        <v>1123</v>
      </c>
      <c r="H78" s="251" t="s">
        <v>1124</v>
      </c>
      <c r="I78" s="246"/>
      <c r="J78" s="245"/>
      <c r="K78" s="245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</row>
    <row r="79" spans="1:49" ht="12.75">
      <c r="A79" s="248">
        <v>73</v>
      </c>
      <c r="B79" s="249" t="s">
        <v>143</v>
      </c>
      <c r="C79" s="248">
        <v>1992</v>
      </c>
      <c r="D79" s="248" t="s">
        <v>52</v>
      </c>
      <c r="E79" s="250" t="s">
        <v>66</v>
      </c>
      <c r="F79" s="248" t="s">
        <v>1125</v>
      </c>
      <c r="G79" s="248" t="s">
        <v>611</v>
      </c>
      <c r="H79" s="251" t="s">
        <v>1126</v>
      </c>
      <c r="I79" s="246"/>
      <c r="J79" s="245"/>
      <c r="K79" s="245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</row>
    <row r="80" spans="1:49" ht="12.75">
      <c r="A80" s="248">
        <v>74</v>
      </c>
      <c r="B80" s="249" t="s">
        <v>250</v>
      </c>
      <c r="C80" s="248">
        <v>1991</v>
      </c>
      <c r="D80" s="248" t="s">
        <v>52</v>
      </c>
      <c r="E80" s="250" t="s">
        <v>251</v>
      </c>
      <c r="F80" s="248" t="s">
        <v>1092</v>
      </c>
      <c r="G80" s="248" t="s">
        <v>823</v>
      </c>
      <c r="H80" s="251" t="s">
        <v>1127</v>
      </c>
      <c r="I80" s="246"/>
      <c r="J80" s="245"/>
      <c r="K80" s="245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</row>
    <row r="81" spans="1:49" ht="12.75">
      <c r="A81" s="248">
        <v>75</v>
      </c>
      <c r="B81" s="249" t="s">
        <v>283</v>
      </c>
      <c r="C81" s="248">
        <v>1988</v>
      </c>
      <c r="D81" s="248" t="s">
        <v>52</v>
      </c>
      <c r="E81" s="250" t="s">
        <v>45</v>
      </c>
      <c r="F81" s="248" t="s">
        <v>1128</v>
      </c>
      <c r="G81" s="248" t="s">
        <v>1129</v>
      </c>
      <c r="H81" s="251" t="s">
        <v>1130</v>
      </c>
      <c r="I81" s="246"/>
      <c r="J81" s="245"/>
      <c r="K81" s="245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</row>
    <row r="82" spans="1:49" ht="12.75">
      <c r="A82" s="248">
        <v>76</v>
      </c>
      <c r="B82" s="249" t="s">
        <v>237</v>
      </c>
      <c r="C82" s="248">
        <v>1981</v>
      </c>
      <c r="D82" s="248" t="s">
        <v>52</v>
      </c>
      <c r="E82" s="250" t="s">
        <v>238</v>
      </c>
      <c r="F82" s="248" t="s">
        <v>1131</v>
      </c>
      <c r="G82" s="248" t="s">
        <v>1132</v>
      </c>
      <c r="H82" s="251" t="s">
        <v>1133</v>
      </c>
      <c r="I82" s="246"/>
      <c r="J82" s="245"/>
      <c r="K82" s="245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</row>
    <row r="83" spans="1:49" ht="12.75">
      <c r="A83" s="248">
        <v>77</v>
      </c>
      <c r="B83" s="249" t="s">
        <v>170</v>
      </c>
      <c r="C83" s="248">
        <v>1986</v>
      </c>
      <c r="D83" s="248" t="s">
        <v>20</v>
      </c>
      <c r="E83" s="250" t="s">
        <v>66</v>
      </c>
      <c r="F83" s="248" t="s">
        <v>1134</v>
      </c>
      <c r="G83" s="248" t="s">
        <v>1135</v>
      </c>
      <c r="H83" s="251" t="s">
        <v>1136</v>
      </c>
      <c r="I83" s="246"/>
      <c r="J83" s="245"/>
      <c r="K83" s="245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</row>
    <row r="84" spans="1:49" ht="12.75">
      <c r="A84" s="252" t="s">
        <v>512</v>
      </c>
      <c r="B84" s="249" t="s">
        <v>168</v>
      </c>
      <c r="C84" s="248">
        <v>1986</v>
      </c>
      <c r="D84" s="248" t="s">
        <v>20</v>
      </c>
      <c r="E84" s="250" t="s">
        <v>30</v>
      </c>
      <c r="F84" s="248" t="s">
        <v>1137</v>
      </c>
      <c r="G84" s="248" t="s">
        <v>1138</v>
      </c>
      <c r="H84" s="251" t="s">
        <v>1139</v>
      </c>
      <c r="I84" s="246"/>
      <c r="J84" s="245"/>
      <c r="K84" s="245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</row>
    <row r="85" spans="1:49" ht="12.75">
      <c r="A85" s="248">
        <v>79</v>
      </c>
      <c r="B85" s="249" t="s">
        <v>129</v>
      </c>
      <c r="C85" s="248">
        <v>1991</v>
      </c>
      <c r="D85" s="248" t="s">
        <v>23</v>
      </c>
      <c r="E85" s="250" t="s">
        <v>35</v>
      </c>
      <c r="F85" s="248" t="s">
        <v>534</v>
      </c>
      <c r="G85" s="248" t="s">
        <v>1140</v>
      </c>
      <c r="H85" s="251" t="s">
        <v>1141</v>
      </c>
      <c r="I85" s="246"/>
      <c r="J85" s="245"/>
      <c r="K85" s="245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</row>
    <row r="86" spans="1:49" ht="12.75">
      <c r="A86" s="252" t="s">
        <v>513</v>
      </c>
      <c r="B86" s="249" t="s">
        <v>206</v>
      </c>
      <c r="C86" s="248">
        <v>1988</v>
      </c>
      <c r="D86" s="248" t="s">
        <v>20</v>
      </c>
      <c r="E86" s="250" t="s">
        <v>30</v>
      </c>
      <c r="F86" s="248" t="s">
        <v>1142</v>
      </c>
      <c r="G86" s="248" t="s">
        <v>774</v>
      </c>
      <c r="H86" s="251" t="s">
        <v>856</v>
      </c>
      <c r="I86" s="246"/>
      <c r="J86" s="245"/>
      <c r="K86" s="245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</row>
    <row r="87" spans="1:49" ht="12.75">
      <c r="A87" s="248">
        <v>81</v>
      </c>
      <c r="B87" s="249" t="s">
        <v>101</v>
      </c>
      <c r="C87" s="248">
        <v>1990</v>
      </c>
      <c r="D87" s="248" t="s">
        <v>52</v>
      </c>
      <c r="E87" s="250" t="s">
        <v>102</v>
      </c>
      <c r="F87" s="248" t="s">
        <v>1143</v>
      </c>
      <c r="G87" s="248" t="s">
        <v>1144</v>
      </c>
      <c r="H87" s="251" t="s">
        <v>1145</v>
      </c>
      <c r="I87" s="246"/>
      <c r="J87" s="245"/>
      <c r="K87" s="245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</row>
    <row r="88" spans="1:49" ht="12.75">
      <c r="A88" s="248">
        <v>82</v>
      </c>
      <c r="B88" s="249" t="s">
        <v>117</v>
      </c>
      <c r="C88" s="248">
        <v>1995</v>
      </c>
      <c r="D88" s="248" t="s">
        <v>52</v>
      </c>
      <c r="E88" s="250" t="s">
        <v>30</v>
      </c>
      <c r="F88" s="248" t="s">
        <v>1119</v>
      </c>
      <c r="G88" s="248" t="s">
        <v>1146</v>
      </c>
      <c r="H88" s="251" t="s">
        <v>1147</v>
      </c>
      <c r="I88" s="246"/>
      <c r="J88" s="245"/>
      <c r="K88" s="245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</row>
    <row r="89" spans="1:49" ht="12.75">
      <c r="A89" s="248">
        <v>83</v>
      </c>
      <c r="B89" s="249" t="s">
        <v>208</v>
      </c>
      <c r="C89" s="248">
        <v>1984</v>
      </c>
      <c r="D89" s="248" t="s">
        <v>52</v>
      </c>
      <c r="E89" s="250" t="s">
        <v>45</v>
      </c>
      <c r="F89" s="248" t="s">
        <v>764</v>
      </c>
      <c r="G89" s="248" t="s">
        <v>1148</v>
      </c>
      <c r="H89" s="251" t="s">
        <v>1149</v>
      </c>
      <c r="I89" s="246"/>
      <c r="J89" s="245"/>
      <c r="K89" s="245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</row>
    <row r="90" spans="1:49" ht="12.75">
      <c r="A90" s="248">
        <v>84</v>
      </c>
      <c r="B90" s="249" t="s">
        <v>188</v>
      </c>
      <c r="C90" s="248">
        <v>1985</v>
      </c>
      <c r="D90" s="248" t="s">
        <v>52</v>
      </c>
      <c r="E90" s="250" t="s">
        <v>189</v>
      </c>
      <c r="F90" s="248" t="s">
        <v>1150</v>
      </c>
      <c r="G90" s="248" t="s">
        <v>1151</v>
      </c>
      <c r="H90" s="251" t="s">
        <v>1152</v>
      </c>
      <c r="I90" s="246"/>
      <c r="J90" s="245"/>
      <c r="K90" s="245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</row>
    <row r="91" spans="1:49" ht="12.75">
      <c r="A91" s="248">
        <v>85</v>
      </c>
      <c r="B91" s="249" t="s">
        <v>34</v>
      </c>
      <c r="C91" s="248">
        <v>1983</v>
      </c>
      <c r="D91" s="248" t="s">
        <v>23</v>
      </c>
      <c r="E91" s="250" t="s">
        <v>35</v>
      </c>
      <c r="F91" s="248" t="s">
        <v>800</v>
      </c>
      <c r="G91" s="248" t="s">
        <v>1153</v>
      </c>
      <c r="H91" s="251" t="s">
        <v>1154</v>
      </c>
      <c r="I91" s="246"/>
      <c r="J91" s="245"/>
      <c r="K91" s="245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</row>
    <row r="92" spans="1:49" ht="12.75">
      <c r="A92" s="248">
        <v>86</v>
      </c>
      <c r="B92" s="249" t="s">
        <v>213</v>
      </c>
      <c r="C92" s="248">
        <v>1980</v>
      </c>
      <c r="D92" s="248" t="s">
        <v>52</v>
      </c>
      <c r="E92" s="250" t="s">
        <v>107</v>
      </c>
      <c r="F92" s="248" t="s">
        <v>900</v>
      </c>
      <c r="G92" s="248" t="s">
        <v>1155</v>
      </c>
      <c r="H92" s="251" t="s">
        <v>1156</v>
      </c>
      <c r="I92" s="246"/>
      <c r="J92" s="245"/>
      <c r="K92" s="245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</row>
    <row r="93" spans="1:49" ht="12.75">
      <c r="A93" s="252" t="s">
        <v>514</v>
      </c>
      <c r="B93" s="249" t="s">
        <v>152</v>
      </c>
      <c r="C93" s="248">
        <v>1983</v>
      </c>
      <c r="D93" s="248" t="s">
        <v>23</v>
      </c>
      <c r="E93" s="250" t="s">
        <v>45</v>
      </c>
      <c r="F93" s="248" t="s">
        <v>1157</v>
      </c>
      <c r="G93" s="248" t="s">
        <v>1158</v>
      </c>
      <c r="H93" s="251" t="s">
        <v>1156</v>
      </c>
      <c r="I93" s="246"/>
      <c r="J93" s="245"/>
      <c r="K93" s="245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</row>
    <row r="94" spans="1:49" ht="12.75">
      <c r="A94" s="248">
        <v>88</v>
      </c>
      <c r="B94" s="254" t="s">
        <v>83</v>
      </c>
      <c r="C94" s="255"/>
      <c r="D94" s="255"/>
      <c r="E94" s="256" t="s">
        <v>58</v>
      </c>
      <c r="F94" s="248" t="s">
        <v>759</v>
      </c>
      <c r="G94" s="248" t="s">
        <v>1159</v>
      </c>
      <c r="H94" s="251" t="s">
        <v>1160</v>
      </c>
      <c r="I94" s="246"/>
      <c r="J94" s="245"/>
      <c r="K94" s="245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</row>
    <row r="95" spans="1:49" ht="12.75">
      <c r="A95" s="248">
        <v>89</v>
      </c>
      <c r="B95" s="249" t="s">
        <v>245</v>
      </c>
      <c r="C95" s="248">
        <v>1988</v>
      </c>
      <c r="D95" s="248" t="s">
        <v>52</v>
      </c>
      <c r="E95" s="250" t="s">
        <v>238</v>
      </c>
      <c r="F95" s="248" t="s">
        <v>629</v>
      </c>
      <c r="G95" s="248" t="s">
        <v>958</v>
      </c>
      <c r="H95" s="251" t="s">
        <v>1161</v>
      </c>
      <c r="I95" s="246"/>
      <c r="J95" s="245"/>
      <c r="K95" s="245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</row>
    <row r="96" spans="1:49" ht="12.75">
      <c r="A96" s="248">
        <v>90</v>
      </c>
      <c r="B96" s="249" t="s">
        <v>59</v>
      </c>
      <c r="C96" s="248">
        <v>1988</v>
      </c>
      <c r="D96" s="248" t="s">
        <v>60</v>
      </c>
      <c r="E96" s="250" t="s">
        <v>58</v>
      </c>
      <c r="F96" s="248" t="s">
        <v>1162</v>
      </c>
      <c r="G96" s="248" t="s">
        <v>1163</v>
      </c>
      <c r="H96" s="251" t="s">
        <v>1164</v>
      </c>
      <c r="I96" s="246"/>
      <c r="J96" s="245"/>
      <c r="K96" s="245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</row>
    <row r="97" spans="1:49" ht="12.75">
      <c r="A97" s="248">
        <v>91</v>
      </c>
      <c r="B97" s="249" t="s">
        <v>322</v>
      </c>
      <c r="C97" s="248">
        <v>1988</v>
      </c>
      <c r="D97" s="248" t="s">
        <v>20</v>
      </c>
      <c r="E97" s="250" t="s">
        <v>195</v>
      </c>
      <c r="F97" s="248" t="s">
        <v>1165</v>
      </c>
      <c r="G97" s="248" t="s">
        <v>1166</v>
      </c>
      <c r="H97" s="251" t="s">
        <v>1167</v>
      </c>
      <c r="I97" s="246"/>
      <c r="J97" s="245"/>
      <c r="K97" s="245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</row>
    <row r="98" spans="1:49" ht="12.75">
      <c r="A98" s="248">
        <v>92</v>
      </c>
      <c r="B98" s="249" t="s">
        <v>90</v>
      </c>
      <c r="C98" s="248">
        <v>1988</v>
      </c>
      <c r="D98" s="248" t="s">
        <v>52</v>
      </c>
      <c r="E98" s="250" t="s">
        <v>58</v>
      </c>
      <c r="F98" s="248" t="s">
        <v>1168</v>
      </c>
      <c r="G98" s="248" t="s">
        <v>1169</v>
      </c>
      <c r="H98" s="251" t="s">
        <v>1170</v>
      </c>
      <c r="I98" s="246"/>
      <c r="J98" s="245"/>
      <c r="K98" s="245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</row>
    <row r="99" spans="1:49" ht="12.75">
      <c r="A99" s="248">
        <v>93</v>
      </c>
      <c r="B99" s="249" t="s">
        <v>247</v>
      </c>
      <c r="C99" s="248">
        <v>1986</v>
      </c>
      <c r="D99" s="248" t="s">
        <v>20</v>
      </c>
      <c r="E99" s="250" t="s">
        <v>248</v>
      </c>
      <c r="F99" s="248" t="s">
        <v>1171</v>
      </c>
      <c r="G99" s="248" t="s">
        <v>1172</v>
      </c>
      <c r="H99" s="251" t="s">
        <v>1173</v>
      </c>
      <c r="I99" s="246"/>
      <c r="J99" s="245"/>
      <c r="K99" s="245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</row>
    <row r="100" spans="1:49" ht="12.75">
      <c r="A100" s="252" t="s">
        <v>268</v>
      </c>
      <c r="B100" s="249" t="s">
        <v>252</v>
      </c>
      <c r="C100" s="248">
        <v>1994</v>
      </c>
      <c r="D100" s="248" t="s">
        <v>52</v>
      </c>
      <c r="E100" s="250" t="s">
        <v>45</v>
      </c>
      <c r="F100" s="248" t="s">
        <v>1174</v>
      </c>
      <c r="G100" s="248" t="s">
        <v>1175</v>
      </c>
      <c r="H100" s="251" t="s">
        <v>1176</v>
      </c>
      <c r="I100" s="246"/>
      <c r="J100" s="245"/>
      <c r="K100" s="245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</row>
    <row r="101" spans="1:49" ht="12.75">
      <c r="A101" s="248">
        <v>95</v>
      </c>
      <c r="B101" s="249" t="s">
        <v>515</v>
      </c>
      <c r="C101" s="248">
        <v>1983</v>
      </c>
      <c r="D101" s="248" t="s">
        <v>20</v>
      </c>
      <c r="E101" s="250" t="s">
        <v>238</v>
      </c>
      <c r="F101" s="248" t="s">
        <v>1177</v>
      </c>
      <c r="G101" s="248" t="s">
        <v>1178</v>
      </c>
      <c r="H101" s="251" t="s">
        <v>1179</v>
      </c>
      <c r="I101" s="246"/>
      <c r="J101" s="245"/>
      <c r="K101" s="245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</row>
    <row r="102" spans="1:49" ht="12.75">
      <c r="A102" s="248">
        <v>96</v>
      </c>
      <c r="B102" s="249" t="s">
        <v>297</v>
      </c>
      <c r="C102" s="248">
        <v>1987</v>
      </c>
      <c r="D102" s="248" t="s">
        <v>52</v>
      </c>
      <c r="E102" s="250" t="s">
        <v>238</v>
      </c>
      <c r="F102" s="248" t="s">
        <v>1180</v>
      </c>
      <c r="G102" s="248" t="s">
        <v>1181</v>
      </c>
      <c r="H102" s="251" t="s">
        <v>1182</v>
      </c>
      <c r="I102" s="246"/>
      <c r="J102" s="245"/>
      <c r="K102" s="245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</row>
    <row r="103" spans="1:49" ht="12.75">
      <c r="A103" s="248">
        <v>97</v>
      </c>
      <c r="B103" s="249" t="s">
        <v>140</v>
      </c>
      <c r="C103" s="248">
        <v>1995</v>
      </c>
      <c r="D103" s="248" t="s">
        <v>52</v>
      </c>
      <c r="E103" s="250" t="s">
        <v>30</v>
      </c>
      <c r="F103" s="248" t="s">
        <v>1166</v>
      </c>
      <c r="G103" s="248" t="s">
        <v>1183</v>
      </c>
      <c r="H103" s="251" t="s">
        <v>1184</v>
      </c>
      <c r="I103" s="246"/>
      <c r="J103" s="245"/>
      <c r="K103" s="245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</row>
    <row r="104" spans="1:49" ht="12.75">
      <c r="A104" s="248">
        <v>98</v>
      </c>
      <c r="B104" s="249" t="s">
        <v>306</v>
      </c>
      <c r="C104" s="248">
        <v>1991</v>
      </c>
      <c r="D104" s="248" t="s">
        <v>20</v>
      </c>
      <c r="E104" s="250" t="s">
        <v>158</v>
      </c>
      <c r="F104" s="248" t="s">
        <v>1185</v>
      </c>
      <c r="G104" s="248" t="s">
        <v>1186</v>
      </c>
      <c r="H104" s="251" t="s">
        <v>1187</v>
      </c>
      <c r="I104" s="246"/>
      <c r="J104" s="245"/>
      <c r="K104" s="245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</row>
    <row r="105" spans="1:49" ht="12.75">
      <c r="A105" s="248">
        <v>99</v>
      </c>
      <c r="B105" s="249" t="s">
        <v>332</v>
      </c>
      <c r="C105" s="248">
        <v>1990</v>
      </c>
      <c r="D105" s="248" t="s">
        <v>20</v>
      </c>
      <c r="E105" s="250" t="s">
        <v>333</v>
      </c>
      <c r="F105" s="248" t="s">
        <v>1188</v>
      </c>
      <c r="G105" s="248" t="s">
        <v>1189</v>
      </c>
      <c r="H105" s="251" t="s">
        <v>1190</v>
      </c>
      <c r="I105" s="246"/>
      <c r="J105" s="245"/>
      <c r="K105" s="245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</row>
    <row r="106" spans="1:49" ht="12.75">
      <c r="A106" s="248">
        <v>100</v>
      </c>
      <c r="B106" s="249" t="s">
        <v>327</v>
      </c>
      <c r="C106" s="248">
        <v>1986</v>
      </c>
      <c r="D106" s="248" t="s">
        <v>20</v>
      </c>
      <c r="E106" s="250" t="s">
        <v>195</v>
      </c>
      <c r="F106" s="248" t="s">
        <v>1191</v>
      </c>
      <c r="G106" s="248" t="s">
        <v>1192</v>
      </c>
      <c r="H106" s="251" t="s">
        <v>1193</v>
      </c>
      <c r="I106" s="246"/>
      <c r="J106" s="245"/>
      <c r="K106" s="245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</row>
    <row r="107" spans="1:49" ht="12.75">
      <c r="A107" s="248">
        <v>101</v>
      </c>
      <c r="B107" s="249" t="s">
        <v>287</v>
      </c>
      <c r="C107" s="248">
        <v>1991</v>
      </c>
      <c r="D107" s="248" t="s">
        <v>20</v>
      </c>
      <c r="E107" s="250" t="s">
        <v>234</v>
      </c>
      <c r="F107" s="248" t="s">
        <v>1194</v>
      </c>
      <c r="G107" s="248" t="s">
        <v>1195</v>
      </c>
      <c r="H107" s="251" t="s">
        <v>1196</v>
      </c>
      <c r="I107" s="246"/>
      <c r="J107" s="245"/>
      <c r="K107" s="245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</row>
    <row r="108" spans="1:49" ht="12.75">
      <c r="A108" s="248">
        <v>102</v>
      </c>
      <c r="B108" s="249" t="s">
        <v>324</v>
      </c>
      <c r="C108" s="248">
        <v>1991</v>
      </c>
      <c r="D108" s="248" t="s">
        <v>20</v>
      </c>
      <c r="E108" s="250" t="s">
        <v>325</v>
      </c>
      <c r="F108" s="248" t="s">
        <v>1183</v>
      </c>
      <c r="G108" s="248" t="s">
        <v>1197</v>
      </c>
      <c r="H108" s="251" t="s">
        <v>1198</v>
      </c>
      <c r="I108" s="246"/>
      <c r="J108" s="245"/>
      <c r="K108" s="245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</row>
    <row r="109" spans="1:49" ht="12.75">
      <c r="A109" s="248">
        <v>103</v>
      </c>
      <c r="B109" s="249" t="s">
        <v>288</v>
      </c>
      <c r="C109" s="248">
        <v>1992</v>
      </c>
      <c r="D109" s="248" t="s">
        <v>20</v>
      </c>
      <c r="E109" s="250" t="s">
        <v>158</v>
      </c>
      <c r="F109" s="248" t="s">
        <v>1199</v>
      </c>
      <c r="G109" s="248" t="s">
        <v>1200</v>
      </c>
      <c r="H109" s="251" t="s">
        <v>653</v>
      </c>
      <c r="I109" s="246"/>
      <c r="J109" s="245"/>
      <c r="K109" s="245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</row>
    <row r="110" spans="1:49" ht="12.75">
      <c r="A110" s="248">
        <v>104</v>
      </c>
      <c r="B110" s="249" t="s">
        <v>242</v>
      </c>
      <c r="C110" s="248">
        <v>1992</v>
      </c>
      <c r="D110" s="248" t="s">
        <v>20</v>
      </c>
      <c r="E110" s="250" t="s">
        <v>234</v>
      </c>
      <c r="F110" s="248" t="s">
        <v>1201</v>
      </c>
      <c r="G110" s="248" t="s">
        <v>1202</v>
      </c>
      <c r="H110" s="251" t="s">
        <v>1203</v>
      </c>
      <c r="I110" s="246"/>
      <c r="J110" s="245"/>
      <c r="K110" s="245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</row>
    <row r="111" spans="1:49" ht="12.75">
      <c r="A111" s="248">
        <v>105</v>
      </c>
      <c r="B111" s="249" t="s">
        <v>516</v>
      </c>
      <c r="C111" s="248">
        <v>1993</v>
      </c>
      <c r="D111" s="248" t="s">
        <v>20</v>
      </c>
      <c r="E111" s="250" t="s">
        <v>99</v>
      </c>
      <c r="F111" s="248" t="s">
        <v>638</v>
      </c>
      <c r="G111" s="248" t="s">
        <v>1204</v>
      </c>
      <c r="H111" s="251" t="s">
        <v>1205</v>
      </c>
      <c r="I111" s="246"/>
      <c r="J111" s="245"/>
      <c r="K111" s="245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</row>
    <row r="112" spans="1:49" ht="12.75">
      <c r="A112" s="248">
        <v>106</v>
      </c>
      <c r="B112" s="249" t="s">
        <v>342</v>
      </c>
      <c r="C112" s="248">
        <v>1981</v>
      </c>
      <c r="D112" s="248" t="s">
        <v>20</v>
      </c>
      <c r="E112" s="250" t="s">
        <v>238</v>
      </c>
      <c r="F112" s="248" t="s">
        <v>830</v>
      </c>
      <c r="G112" s="248" t="s">
        <v>1206</v>
      </c>
      <c r="H112" s="251" t="s">
        <v>1207</v>
      </c>
      <c r="I112" s="246"/>
      <c r="J112" s="245"/>
      <c r="K112" s="245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</row>
    <row r="113" spans="1:49" ht="12.75">
      <c r="A113" s="248">
        <v>107</v>
      </c>
      <c r="B113" s="249" t="s">
        <v>302</v>
      </c>
      <c r="C113" s="248">
        <v>1972</v>
      </c>
      <c r="D113" s="248" t="s">
        <v>20</v>
      </c>
      <c r="E113" s="250" t="s">
        <v>238</v>
      </c>
      <c r="F113" s="248" t="s">
        <v>1208</v>
      </c>
      <c r="G113" s="248" t="s">
        <v>1209</v>
      </c>
      <c r="H113" s="251" t="s">
        <v>1210</v>
      </c>
      <c r="I113" s="246"/>
      <c r="J113" s="245"/>
      <c r="K113" s="245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</row>
    <row r="114" spans="1:49" ht="12.75">
      <c r="A114" s="248">
        <v>108</v>
      </c>
      <c r="B114" s="249" t="s">
        <v>517</v>
      </c>
      <c r="C114" s="248">
        <v>1987</v>
      </c>
      <c r="D114" s="248" t="s">
        <v>20</v>
      </c>
      <c r="E114" s="250" t="s">
        <v>99</v>
      </c>
      <c r="F114" s="248" t="s">
        <v>1211</v>
      </c>
      <c r="G114" s="248" t="s">
        <v>1212</v>
      </c>
      <c r="H114" s="251" t="s">
        <v>1213</v>
      </c>
      <c r="I114" s="246"/>
      <c r="J114" s="245"/>
      <c r="K114" s="245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</row>
    <row r="115" spans="1:49" ht="12.75">
      <c r="A115" s="248">
        <v>109</v>
      </c>
      <c r="B115" s="249" t="s">
        <v>344</v>
      </c>
      <c r="C115" s="248">
        <v>1991</v>
      </c>
      <c r="D115" s="248" t="s">
        <v>20</v>
      </c>
      <c r="E115" s="250" t="s">
        <v>22</v>
      </c>
      <c r="F115" s="248" t="s">
        <v>1214</v>
      </c>
      <c r="G115" s="248" t="s">
        <v>1215</v>
      </c>
      <c r="H115" s="251" t="s">
        <v>1216</v>
      </c>
      <c r="I115" s="246"/>
      <c r="J115" s="245"/>
      <c r="K115" s="245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</row>
    <row r="116" spans="1:49" ht="12.75">
      <c r="A116" s="2"/>
      <c r="B116" s="2"/>
      <c r="C116" s="2"/>
      <c r="D116" s="2"/>
      <c r="E116" s="199"/>
      <c r="F116" s="2"/>
      <c r="G116" s="2"/>
      <c r="H116" s="2"/>
      <c r="I116" s="257"/>
      <c r="J116" s="45"/>
      <c r="K116" s="45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</row>
    <row r="117" spans="1:49" ht="12.75">
      <c r="A117" s="2"/>
      <c r="B117" s="2"/>
      <c r="C117" s="2"/>
      <c r="D117" s="2"/>
      <c r="E117" s="19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</row>
    <row r="118" spans="1:49" ht="12.75" customHeight="1">
      <c r="A118" s="447" t="s">
        <v>347</v>
      </c>
      <c r="B118" s="447"/>
      <c r="C118" s="447"/>
      <c r="D118" s="447"/>
      <c r="E118" s="447"/>
      <c r="F118" s="447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</row>
    <row r="119" spans="1:49" ht="12.75">
      <c r="A119" s="6"/>
      <c r="B119" s="6"/>
      <c r="C119" s="6"/>
      <c r="D119" s="6"/>
      <c r="E119" s="49"/>
      <c r="F119" s="6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</row>
    <row r="120" spans="1:49" ht="12.75">
      <c r="A120" s="8"/>
      <c r="B120" s="8"/>
      <c r="C120" s="8"/>
      <c r="D120" s="8"/>
      <c r="E120" s="5"/>
      <c r="F120" s="8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</row>
    <row r="121" spans="1:49" ht="12.75" customHeight="1">
      <c r="A121" s="447" t="s">
        <v>348</v>
      </c>
      <c r="B121" s="447"/>
      <c r="C121" s="447"/>
      <c r="D121" s="447"/>
      <c r="E121" s="447"/>
      <c r="F121" s="447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</row>
    <row r="122" spans="1:49" ht="12.75">
      <c r="A122" s="2"/>
      <c r="B122" s="2"/>
      <c r="C122" s="2"/>
      <c r="D122" s="2"/>
      <c r="E122" s="19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</row>
    <row r="123" spans="1:49" ht="12.75">
      <c r="A123" s="2"/>
      <c r="B123" s="2"/>
      <c r="C123" s="2"/>
      <c r="D123" s="2"/>
      <c r="E123" s="19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</row>
    <row r="124" spans="1:49" ht="12.75">
      <c r="A124" s="2"/>
      <c r="B124" s="2"/>
      <c r="C124" s="2"/>
      <c r="D124" s="2"/>
      <c r="E124" s="19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</row>
    <row r="125" spans="1:49" ht="12.75">
      <c r="A125" s="2"/>
      <c r="B125" s="2"/>
      <c r="C125" s="2"/>
      <c r="D125" s="2"/>
      <c r="E125" s="19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</row>
    <row r="126" spans="1:49" ht="12.75">
      <c r="A126" s="2"/>
      <c r="B126" s="2"/>
      <c r="C126" s="2"/>
      <c r="D126" s="2"/>
      <c r="E126" s="19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</row>
    <row r="127" spans="1:49" ht="12.75">
      <c r="A127" s="2"/>
      <c r="B127" s="2"/>
      <c r="C127" s="2"/>
      <c r="D127" s="2"/>
      <c r="E127" s="19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</row>
    <row r="128" spans="1:49" ht="12.75">
      <c r="A128" s="2"/>
      <c r="B128" s="2"/>
      <c r="C128" s="2"/>
      <c r="D128" s="2"/>
      <c r="E128" s="19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</row>
    <row r="129" spans="1:49" ht="12.75">
      <c r="A129" s="2"/>
      <c r="B129" s="2"/>
      <c r="C129" s="2"/>
      <c r="D129" s="2"/>
      <c r="E129" s="19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</row>
    <row r="130" spans="1:49" ht="12.75">
      <c r="A130" s="2"/>
      <c r="B130" s="2"/>
      <c r="C130" s="2"/>
      <c r="D130" s="2"/>
      <c r="E130" s="19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</row>
    <row r="131" spans="1:49" ht="12.75">
      <c r="A131" s="2"/>
      <c r="B131" s="2"/>
      <c r="C131" s="2"/>
      <c r="D131" s="2"/>
      <c r="E131" s="19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</row>
    <row r="132" spans="1:49" ht="12.75">
      <c r="A132" s="2"/>
      <c r="B132" s="2"/>
      <c r="C132" s="2"/>
      <c r="D132" s="2"/>
      <c r="E132" s="19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</row>
    <row r="133" spans="1:49" ht="12.75">
      <c r="A133" s="2"/>
      <c r="B133" s="2"/>
      <c r="C133" s="2"/>
      <c r="D133" s="2"/>
      <c r="E133" s="19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</row>
    <row r="134" spans="1:49" ht="12.75">
      <c r="A134" s="2"/>
      <c r="B134" s="2"/>
      <c r="C134" s="2"/>
      <c r="D134" s="2"/>
      <c r="E134" s="19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</row>
    <row r="135" spans="1:49" ht="12.75">
      <c r="A135" s="2"/>
      <c r="B135" s="2"/>
      <c r="C135" s="2"/>
      <c r="D135" s="2"/>
      <c r="E135" s="19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</row>
    <row r="136" spans="1:49" ht="12.75">
      <c r="A136" s="2"/>
      <c r="B136" s="2"/>
      <c r="C136" s="2"/>
      <c r="D136" s="2"/>
      <c r="E136" s="19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</row>
    <row r="137" spans="1:49" ht="12.75">
      <c r="A137" s="2"/>
      <c r="B137" s="2"/>
      <c r="C137" s="2"/>
      <c r="D137" s="2"/>
      <c r="E137" s="19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</row>
    <row r="138" spans="1:49" ht="12.75">
      <c r="A138" s="2"/>
      <c r="B138" s="2"/>
      <c r="C138" s="2"/>
      <c r="D138" s="2"/>
      <c r="E138" s="19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</row>
    <row r="139" spans="1:49" ht="12.75">
      <c r="A139" s="2"/>
      <c r="B139" s="2"/>
      <c r="C139" s="2"/>
      <c r="D139" s="2"/>
      <c r="E139" s="19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</row>
    <row r="140" spans="1:49" ht="12.75">
      <c r="A140" s="2"/>
      <c r="B140" s="2"/>
      <c r="C140" s="2"/>
      <c r="D140" s="2"/>
      <c r="E140" s="19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</row>
    <row r="141" spans="1:49" ht="12.75">
      <c r="A141" s="2"/>
      <c r="B141" s="2"/>
      <c r="C141" s="2"/>
      <c r="D141" s="2"/>
      <c r="E141" s="19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</row>
    <row r="142" spans="1:49" ht="12.75">
      <c r="A142" s="2"/>
      <c r="B142" s="2"/>
      <c r="C142" s="2"/>
      <c r="D142" s="2"/>
      <c r="E142" s="19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</row>
    <row r="143" spans="1:49" ht="12.75">
      <c r="A143" s="2"/>
      <c r="B143" s="2"/>
      <c r="C143" s="2"/>
      <c r="D143" s="2"/>
      <c r="E143" s="19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</row>
    <row r="144" spans="1:49" ht="12.75">
      <c r="A144" s="2"/>
      <c r="B144" s="2"/>
      <c r="C144" s="2"/>
      <c r="D144" s="2"/>
      <c r="E144" s="19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</row>
    <row r="145" spans="1:49" ht="12.75">
      <c r="A145" s="2"/>
      <c r="B145" s="2"/>
      <c r="C145" s="2"/>
      <c r="D145" s="2"/>
      <c r="E145" s="19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</row>
    <row r="146" spans="1:49" ht="12.75">
      <c r="A146" s="2"/>
      <c r="B146" s="2"/>
      <c r="C146" s="2"/>
      <c r="D146" s="2"/>
      <c r="E146" s="19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</row>
    <row r="147" spans="1:49" ht="12.75">
      <c r="A147" s="2"/>
      <c r="B147" s="2"/>
      <c r="C147" s="2"/>
      <c r="D147" s="2"/>
      <c r="E147" s="19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</row>
    <row r="148" spans="1:49" ht="12.75">
      <c r="A148" s="2"/>
      <c r="B148" s="2"/>
      <c r="C148" s="2"/>
      <c r="D148" s="2"/>
      <c r="E148" s="19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</row>
    <row r="149" spans="1:49" ht="12.75">
      <c r="A149" s="2"/>
      <c r="B149" s="2"/>
      <c r="C149" s="2"/>
      <c r="D149" s="2"/>
      <c r="E149" s="19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</row>
    <row r="150" spans="1:49" ht="12.75">
      <c r="A150" s="2"/>
      <c r="B150" s="2"/>
      <c r="C150" s="2"/>
      <c r="D150" s="2"/>
      <c r="E150" s="19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</row>
    <row r="151" spans="1:49" ht="12.75">
      <c r="A151" s="2"/>
      <c r="B151" s="2"/>
      <c r="C151" s="2"/>
      <c r="D151" s="2"/>
      <c r="E151" s="19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</row>
    <row r="152" spans="1:49" ht="12.75">
      <c r="A152" s="2"/>
      <c r="B152" s="2"/>
      <c r="C152" s="2"/>
      <c r="D152" s="2"/>
      <c r="E152" s="19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</row>
    <row r="153" spans="1:49" ht="12.75">
      <c r="A153" s="2"/>
      <c r="B153" s="2"/>
      <c r="C153" s="2"/>
      <c r="D153" s="2"/>
      <c r="E153" s="19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</row>
    <row r="154" spans="1:49" ht="12.75">
      <c r="A154" s="2"/>
      <c r="B154" s="2"/>
      <c r="C154" s="2"/>
      <c r="D154" s="2"/>
      <c r="E154" s="19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</row>
    <row r="155" spans="1:49" ht="12.75">
      <c r="A155" s="2"/>
      <c r="B155" s="2"/>
      <c r="C155" s="2"/>
      <c r="D155" s="2"/>
      <c r="E155" s="19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</row>
    <row r="156" spans="1:49" ht="12.75">
      <c r="A156" s="2"/>
      <c r="B156" s="2"/>
      <c r="C156" s="2"/>
      <c r="D156" s="2"/>
      <c r="E156" s="19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</row>
    <row r="157" spans="1:49" ht="12.75">
      <c r="A157" s="2"/>
      <c r="B157" s="2"/>
      <c r="C157" s="2"/>
      <c r="D157" s="2"/>
      <c r="E157" s="19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</row>
    <row r="158" spans="1:49" ht="12.75">
      <c r="A158" s="2"/>
      <c r="B158" s="2"/>
      <c r="C158" s="2"/>
      <c r="D158" s="2"/>
      <c r="E158" s="19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</row>
    <row r="159" spans="1:49" ht="12.75">
      <c r="A159" s="2"/>
      <c r="B159" s="2"/>
      <c r="C159" s="2"/>
      <c r="D159" s="2"/>
      <c r="E159" s="19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</row>
    <row r="160" spans="1:49" ht="12.75">
      <c r="A160" s="2"/>
      <c r="B160" s="2"/>
      <c r="C160" s="2"/>
      <c r="D160" s="2"/>
      <c r="E160" s="19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</row>
    <row r="161" spans="1:49" ht="12.75">
      <c r="A161" s="2"/>
      <c r="B161" s="2"/>
      <c r="C161" s="2"/>
      <c r="D161" s="2"/>
      <c r="E161" s="19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</row>
    <row r="162" spans="1:49" ht="12.75">
      <c r="A162" s="2"/>
      <c r="B162" s="2"/>
      <c r="C162" s="2"/>
      <c r="D162" s="2"/>
      <c r="E162" s="19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</row>
    <row r="163" spans="1:49" ht="12.75">
      <c r="A163" s="2"/>
      <c r="B163" s="2"/>
      <c r="C163" s="2"/>
      <c r="D163" s="2"/>
      <c r="E163" s="19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</row>
    <row r="164" spans="1:49" ht="12.75">
      <c r="A164" s="2"/>
      <c r="B164" s="2"/>
      <c r="C164" s="2"/>
      <c r="D164" s="2"/>
      <c r="E164" s="19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</row>
    <row r="165" spans="1:49" ht="12.75">
      <c r="A165" s="2"/>
      <c r="B165" s="2"/>
      <c r="C165" s="2"/>
      <c r="D165" s="2"/>
      <c r="E165" s="19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</row>
    <row r="166" spans="1:49" ht="12.75">
      <c r="A166" s="2"/>
      <c r="B166" s="2"/>
      <c r="C166" s="2"/>
      <c r="D166" s="2"/>
      <c r="E166" s="19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</row>
    <row r="167" spans="1:49" ht="12.75">
      <c r="A167" s="2"/>
      <c r="B167" s="2"/>
      <c r="C167" s="2"/>
      <c r="D167" s="2"/>
      <c r="E167" s="19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</row>
    <row r="168" spans="1:49" ht="12.75">
      <c r="A168" s="2"/>
      <c r="B168" s="2"/>
      <c r="C168" s="2"/>
      <c r="D168" s="2"/>
      <c r="E168" s="19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</row>
    <row r="169" spans="1:49" ht="12.75">
      <c r="A169" s="2"/>
      <c r="B169" s="2"/>
      <c r="C169" s="2"/>
      <c r="D169" s="2"/>
      <c r="E169" s="19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</row>
    <row r="170" spans="1:49" ht="12.75">
      <c r="A170" s="2"/>
      <c r="B170" s="2"/>
      <c r="C170" s="2"/>
      <c r="D170" s="2"/>
      <c r="E170" s="19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</row>
    <row r="171" spans="1:49" ht="12.75">
      <c r="A171" s="2"/>
      <c r="B171" s="2"/>
      <c r="C171" s="2"/>
      <c r="D171" s="2"/>
      <c r="E171" s="19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</row>
    <row r="172" spans="1:49" ht="12.75">
      <c r="A172" s="2"/>
      <c r="B172" s="2"/>
      <c r="C172" s="2"/>
      <c r="D172" s="2"/>
      <c r="E172" s="19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</row>
    <row r="173" spans="1:49" ht="12.75">
      <c r="A173" s="2"/>
      <c r="B173" s="2"/>
      <c r="C173" s="2"/>
      <c r="D173" s="2"/>
      <c r="E173" s="19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</row>
    <row r="174" spans="1:49" ht="12.75">
      <c r="A174" s="2"/>
      <c r="B174" s="2"/>
      <c r="C174" s="2"/>
      <c r="D174" s="2"/>
      <c r="E174" s="19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</row>
    <row r="175" spans="1:49" ht="12.75">
      <c r="A175" s="2"/>
      <c r="B175" s="2"/>
      <c r="C175" s="2"/>
      <c r="D175" s="2"/>
      <c r="E175" s="19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</row>
    <row r="176" spans="1:49" ht="12.75">
      <c r="A176" s="2"/>
      <c r="B176" s="2"/>
      <c r="C176" s="2"/>
      <c r="D176" s="2"/>
      <c r="E176" s="19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</row>
    <row r="177" spans="1:49" ht="12.75">
      <c r="A177" s="2"/>
      <c r="B177" s="2"/>
      <c r="C177" s="2"/>
      <c r="D177" s="2"/>
      <c r="E177" s="19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</row>
    <row r="178" spans="1:49" ht="12.75">
      <c r="A178" s="2"/>
      <c r="B178" s="2"/>
      <c r="C178" s="2"/>
      <c r="D178" s="2"/>
      <c r="E178" s="19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</row>
    <row r="179" spans="1:49" ht="12.75">
      <c r="A179" s="2"/>
      <c r="B179" s="2"/>
      <c r="C179" s="2"/>
      <c r="D179" s="2"/>
      <c r="E179" s="19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</row>
    <row r="180" spans="1:49" ht="12.75">
      <c r="A180" s="2"/>
      <c r="B180" s="2"/>
      <c r="C180" s="2"/>
      <c r="D180" s="2"/>
      <c r="E180" s="19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</row>
    <row r="181" spans="1:49" ht="12.75">
      <c r="A181" s="2"/>
      <c r="B181" s="2"/>
      <c r="C181" s="2"/>
      <c r="D181" s="2"/>
      <c r="E181" s="19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</row>
    <row r="182" spans="1:49" ht="12.75">
      <c r="A182" s="2"/>
      <c r="B182" s="2"/>
      <c r="C182" s="2"/>
      <c r="D182" s="2"/>
      <c r="E182" s="19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</row>
    <row r="183" spans="1:49" ht="12.75">
      <c r="A183" s="2"/>
      <c r="B183" s="2"/>
      <c r="C183" s="2"/>
      <c r="D183" s="2"/>
      <c r="E183" s="19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</row>
    <row r="184" spans="1:49" ht="12.75">
      <c r="A184" s="2"/>
      <c r="B184" s="2"/>
      <c r="C184" s="2"/>
      <c r="D184" s="2"/>
      <c r="E184" s="19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</row>
    <row r="185" spans="1:49" ht="12.75">
      <c r="A185" s="2"/>
      <c r="B185" s="2"/>
      <c r="C185" s="2"/>
      <c r="D185" s="2"/>
      <c r="E185" s="19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</row>
    <row r="186" spans="1:49" ht="12.75">
      <c r="A186" s="2"/>
      <c r="B186" s="2"/>
      <c r="C186" s="2"/>
      <c r="D186" s="2"/>
      <c r="E186" s="19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</row>
    <row r="187" spans="1:49" ht="12.75">
      <c r="A187" s="2"/>
      <c r="B187" s="2"/>
      <c r="C187" s="2"/>
      <c r="D187" s="2"/>
      <c r="E187" s="19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</row>
    <row r="188" spans="1:49" ht="12.75">
      <c r="A188" s="2"/>
      <c r="B188" s="2"/>
      <c r="C188" s="2"/>
      <c r="D188" s="2"/>
      <c r="E188" s="19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</row>
    <row r="189" spans="1:49" ht="12.75">
      <c r="A189" s="2"/>
      <c r="B189" s="2"/>
      <c r="C189" s="2"/>
      <c r="D189" s="2"/>
      <c r="E189" s="19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</row>
    <row r="190" spans="1:49" ht="12.75">
      <c r="A190" s="2"/>
      <c r="B190" s="2"/>
      <c r="C190" s="2"/>
      <c r="D190" s="2"/>
      <c r="E190" s="19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</row>
    <row r="191" spans="1:49" ht="12.75">
      <c r="A191" s="2"/>
      <c r="B191" s="2"/>
      <c r="C191" s="2"/>
      <c r="D191" s="2"/>
      <c r="E191" s="19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</row>
    <row r="192" spans="1:49" ht="12.75">
      <c r="A192" s="2"/>
      <c r="B192" s="2"/>
      <c r="C192" s="2"/>
      <c r="D192" s="2"/>
      <c r="E192" s="19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</row>
    <row r="193" spans="1:49" ht="12.75">
      <c r="A193" s="2"/>
      <c r="B193" s="2"/>
      <c r="C193" s="2"/>
      <c r="D193" s="2"/>
      <c r="E193" s="19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</row>
    <row r="194" spans="1:49" ht="12.75">
      <c r="A194" s="2"/>
      <c r="B194" s="2"/>
      <c r="C194" s="2"/>
      <c r="D194" s="2"/>
      <c r="E194" s="19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</row>
    <row r="195" spans="1:49" ht="12.75">
      <c r="A195" s="2"/>
      <c r="B195" s="2"/>
      <c r="C195" s="2"/>
      <c r="D195" s="2"/>
      <c r="E195" s="19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</row>
    <row r="196" spans="1:49" ht="12.75">
      <c r="A196" s="2"/>
      <c r="B196" s="2"/>
      <c r="C196" s="2"/>
      <c r="D196" s="2"/>
      <c r="E196" s="19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</row>
    <row r="197" spans="1:49" ht="12.75">
      <c r="A197" s="2"/>
      <c r="B197" s="2"/>
      <c r="C197" s="2"/>
      <c r="D197" s="2"/>
      <c r="E197" s="19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</row>
    <row r="198" spans="1:49" ht="12.75">
      <c r="A198" s="2"/>
      <c r="B198" s="2"/>
      <c r="C198" s="2"/>
      <c r="D198" s="2"/>
      <c r="E198" s="199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</row>
    <row r="199" spans="1:49" ht="12.75">
      <c r="A199" s="2"/>
      <c r="B199" s="2"/>
      <c r="C199" s="2"/>
      <c r="D199" s="2"/>
      <c r="E199" s="199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</row>
    <row r="200" spans="1:49" ht="12.75">
      <c r="A200" s="2"/>
      <c r="B200" s="2"/>
      <c r="C200" s="2"/>
      <c r="D200" s="2"/>
      <c r="E200" s="199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</row>
    <row r="201" spans="1:49" ht="12.75">
      <c r="A201" s="2"/>
      <c r="B201" s="2"/>
      <c r="C201" s="2"/>
      <c r="D201" s="2"/>
      <c r="E201" s="199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</row>
    <row r="202" spans="1:49" ht="12.75">
      <c r="A202" s="2"/>
      <c r="B202" s="2"/>
      <c r="C202" s="2"/>
      <c r="D202" s="2"/>
      <c r="E202" s="199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</row>
    <row r="203" spans="1:49" ht="12.75">
      <c r="A203" s="2"/>
      <c r="B203" s="2"/>
      <c r="C203" s="2"/>
      <c r="D203" s="2"/>
      <c r="E203" s="199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</row>
    <row r="204" spans="1:49" ht="12.75">
      <c r="A204" s="2"/>
      <c r="B204" s="2"/>
      <c r="C204" s="2"/>
      <c r="D204" s="2"/>
      <c r="E204" s="199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</row>
    <row r="205" spans="1:49" ht="12.75">
      <c r="A205" s="2"/>
      <c r="B205" s="2"/>
      <c r="C205" s="2"/>
      <c r="D205" s="2"/>
      <c r="E205" s="199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</row>
    <row r="206" spans="1:49" ht="12.75">
      <c r="A206" s="2"/>
      <c r="B206" s="2"/>
      <c r="C206" s="2"/>
      <c r="D206" s="2"/>
      <c r="E206" s="199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</row>
    <row r="207" spans="1:49" ht="12.75">
      <c r="A207" s="2"/>
      <c r="B207" s="2"/>
      <c r="C207" s="2"/>
      <c r="D207" s="2"/>
      <c r="E207" s="199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</row>
    <row r="208" spans="1:49" ht="12.75">
      <c r="A208" s="2"/>
      <c r="B208" s="2"/>
      <c r="C208" s="2"/>
      <c r="D208" s="2"/>
      <c r="E208" s="199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</row>
    <row r="209" spans="1:49" ht="12.75">
      <c r="A209" s="2"/>
      <c r="B209" s="2"/>
      <c r="C209" s="2"/>
      <c r="D209" s="2"/>
      <c r="E209" s="199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</row>
    <row r="210" spans="1:49" ht="12.75">
      <c r="A210" s="2"/>
      <c r="B210" s="2"/>
      <c r="C210" s="2"/>
      <c r="D210" s="2"/>
      <c r="E210" s="199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</row>
    <row r="211" spans="1:49" ht="12.75">
      <c r="A211" s="2"/>
      <c r="B211" s="2"/>
      <c r="C211" s="2"/>
      <c r="D211" s="2"/>
      <c r="E211" s="199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</row>
    <row r="212" spans="1:49" ht="12.75">
      <c r="A212" s="2"/>
      <c r="B212" s="2"/>
      <c r="C212" s="2"/>
      <c r="D212" s="2"/>
      <c r="E212" s="199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</row>
    <row r="213" spans="1:49" ht="12.75">
      <c r="A213" s="2"/>
      <c r="B213" s="2"/>
      <c r="C213" s="2"/>
      <c r="D213" s="2"/>
      <c r="E213" s="199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</row>
    <row r="214" spans="1:49" ht="12.75">
      <c r="A214" s="2"/>
      <c r="B214" s="2"/>
      <c r="C214" s="2"/>
      <c r="D214" s="2"/>
      <c r="E214" s="199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</row>
    <row r="215" spans="1:49" ht="12.75">
      <c r="A215" s="2"/>
      <c r="B215" s="2"/>
      <c r="C215" s="2"/>
      <c r="D215" s="2"/>
      <c r="E215" s="199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</row>
    <row r="216" spans="1:49" ht="12.75">
      <c r="A216" s="2"/>
      <c r="B216" s="2"/>
      <c r="C216" s="2"/>
      <c r="D216" s="2"/>
      <c r="E216" s="199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</row>
    <row r="217" spans="1:49" ht="12.75">
      <c r="A217" s="2"/>
      <c r="B217" s="2"/>
      <c r="C217" s="2"/>
      <c r="D217" s="2"/>
      <c r="E217" s="199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</row>
    <row r="218" spans="1:49" ht="12.75">
      <c r="A218" s="2"/>
      <c r="B218" s="2"/>
      <c r="C218" s="2"/>
      <c r="D218" s="2"/>
      <c r="E218" s="199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</row>
    <row r="219" spans="1:49" ht="12.75">
      <c r="A219" s="2"/>
      <c r="B219" s="2"/>
      <c r="C219" s="2"/>
      <c r="D219" s="2"/>
      <c r="E219" s="199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</row>
    <row r="220" spans="1:49" ht="12.75">
      <c r="A220" s="2"/>
      <c r="B220" s="2"/>
      <c r="C220" s="2"/>
      <c r="D220" s="2"/>
      <c r="E220" s="199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</row>
    <row r="221" spans="1:49" ht="12.75">
      <c r="A221" s="2"/>
      <c r="B221" s="2"/>
      <c r="C221" s="2"/>
      <c r="D221" s="2"/>
      <c r="E221" s="199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</row>
    <row r="222" spans="1:49" ht="12.75">
      <c r="A222" s="2"/>
      <c r="B222" s="2"/>
      <c r="C222" s="2"/>
      <c r="D222" s="2"/>
      <c r="E222" s="199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</row>
    <row r="223" spans="1:49" ht="12.75">
      <c r="A223" s="2"/>
      <c r="B223" s="2"/>
      <c r="C223" s="2"/>
      <c r="D223" s="2"/>
      <c r="E223" s="199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</row>
    <row r="224" spans="1:49" ht="12.75">
      <c r="A224" s="2"/>
      <c r="B224" s="2"/>
      <c r="C224" s="2"/>
      <c r="D224" s="2"/>
      <c r="E224" s="199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</row>
    <row r="225" spans="1:49" ht="12.75">
      <c r="A225" s="2"/>
      <c r="B225" s="2"/>
      <c r="C225" s="2"/>
      <c r="D225" s="2"/>
      <c r="E225" s="199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</row>
    <row r="226" spans="1:49" ht="12.75">
      <c r="A226" s="2"/>
      <c r="B226" s="2"/>
      <c r="C226" s="2"/>
      <c r="D226" s="2"/>
      <c r="E226" s="199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</row>
    <row r="227" spans="1:49" ht="12.75">
      <c r="A227" s="2"/>
      <c r="B227" s="2"/>
      <c r="C227" s="2"/>
      <c r="D227" s="2"/>
      <c r="E227" s="199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</row>
    <row r="228" spans="1:49" ht="12.75">
      <c r="A228" s="2"/>
      <c r="B228" s="2"/>
      <c r="C228" s="2"/>
      <c r="D228" s="2"/>
      <c r="E228" s="199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</row>
    <row r="229" spans="1:49" ht="12.75">
      <c r="A229" s="2"/>
      <c r="B229" s="2"/>
      <c r="C229" s="2"/>
      <c r="D229" s="2"/>
      <c r="E229" s="199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</row>
    <row r="230" spans="1:49" ht="12.75">
      <c r="A230" s="2"/>
      <c r="B230" s="2"/>
      <c r="C230" s="2"/>
      <c r="D230" s="2"/>
      <c r="E230" s="199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</row>
    <row r="231" spans="1:49" ht="12.75">
      <c r="A231" s="2"/>
      <c r="B231" s="2"/>
      <c r="C231" s="2"/>
      <c r="D231" s="2"/>
      <c r="E231" s="199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</row>
    <row r="232" spans="1:49" ht="12.75">
      <c r="A232" s="2"/>
      <c r="B232" s="2"/>
      <c r="C232" s="2"/>
      <c r="D232" s="2"/>
      <c r="E232" s="199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</row>
    <row r="233" spans="1:49" ht="12.75">
      <c r="A233" s="2"/>
      <c r="B233" s="2"/>
      <c r="C233" s="2"/>
      <c r="D233" s="2"/>
      <c r="E233" s="199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</row>
    <row r="234" spans="1:49" ht="12.75">
      <c r="A234" s="2"/>
      <c r="B234" s="2"/>
      <c r="C234" s="2"/>
      <c r="D234" s="2"/>
      <c r="E234" s="199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</row>
    <row r="235" spans="1:49" ht="12.75">
      <c r="A235" s="2"/>
      <c r="B235" s="2"/>
      <c r="C235" s="2"/>
      <c r="D235" s="2"/>
      <c r="E235" s="199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</row>
    <row r="236" spans="1:49" ht="12.75">
      <c r="A236" s="2"/>
      <c r="B236" s="2"/>
      <c r="C236" s="2"/>
      <c r="D236" s="2"/>
      <c r="E236" s="199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</row>
    <row r="237" spans="1:49" ht="12.75">
      <c r="A237" s="2"/>
      <c r="B237" s="2"/>
      <c r="C237" s="2"/>
      <c r="D237" s="2"/>
      <c r="E237" s="199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</row>
    <row r="238" spans="1:49" ht="12.75">
      <c r="A238" s="2"/>
      <c r="B238" s="2"/>
      <c r="C238" s="2"/>
      <c r="D238" s="2"/>
      <c r="E238" s="199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</row>
    <row r="239" spans="1:49" ht="12.75">
      <c r="A239" s="2"/>
      <c r="B239" s="2"/>
      <c r="C239" s="2"/>
      <c r="D239" s="2"/>
      <c r="E239" s="199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</row>
    <row r="240" spans="1:49" ht="12.75">
      <c r="A240" s="2"/>
      <c r="B240" s="2"/>
      <c r="C240" s="2"/>
      <c r="D240" s="2"/>
      <c r="E240" s="199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</row>
    <row r="241" spans="1:49" ht="12.75">
      <c r="A241" s="2"/>
      <c r="B241" s="2"/>
      <c r="C241" s="2"/>
      <c r="D241" s="2"/>
      <c r="E241" s="199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</row>
    <row r="242" spans="1:49" ht="12.75">
      <c r="A242" s="2"/>
      <c r="B242" s="2"/>
      <c r="C242" s="2"/>
      <c r="D242" s="2"/>
      <c r="E242" s="199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</row>
    <row r="243" spans="1:49" ht="12.75">
      <c r="A243" s="2"/>
      <c r="B243" s="2"/>
      <c r="C243" s="2"/>
      <c r="D243" s="2"/>
      <c r="E243" s="199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</row>
    <row r="244" spans="1:49" ht="12.75">
      <c r="A244" s="2"/>
      <c r="B244" s="2"/>
      <c r="C244" s="2"/>
      <c r="D244" s="2"/>
      <c r="E244" s="199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</row>
    <row r="245" spans="1:49" ht="12.75">
      <c r="A245" s="2"/>
      <c r="B245" s="2"/>
      <c r="C245" s="2"/>
      <c r="D245" s="2"/>
      <c r="E245" s="199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</row>
    <row r="246" spans="1:49" ht="12.75">
      <c r="A246" s="2"/>
      <c r="B246" s="2"/>
      <c r="C246" s="2"/>
      <c r="D246" s="2"/>
      <c r="E246" s="199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</row>
    <row r="247" spans="1:49" ht="12.75">
      <c r="A247" s="2"/>
      <c r="B247" s="2"/>
      <c r="C247" s="2"/>
      <c r="D247" s="2"/>
      <c r="E247" s="199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</row>
    <row r="248" spans="1:49" ht="12.75">
      <c r="A248" s="2"/>
      <c r="B248" s="2"/>
      <c r="C248" s="2"/>
      <c r="D248" s="2"/>
      <c r="E248" s="199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</row>
    <row r="249" spans="1:49" ht="12.75">
      <c r="A249" s="2"/>
      <c r="B249" s="2"/>
      <c r="C249" s="2"/>
      <c r="D249" s="2"/>
      <c r="E249" s="199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</row>
  </sheetData>
  <sheetProtection selectLockedCells="1" selectUnlockedCells="1"/>
  <mergeCells count="6">
    <mergeCell ref="A118:F118"/>
    <mergeCell ref="A121:F121"/>
    <mergeCell ref="A1:N1"/>
    <mergeCell ref="A3:N3"/>
    <mergeCell ref="A4:N4"/>
    <mergeCell ref="A5:I5"/>
  </mergeCells>
  <printOptions horizontalCentered="1"/>
  <pageMargins left="0.19652777777777777" right="0.19652777777777777" top="0.19652777777777777" bottom="0.19652777777777777" header="0.5118055555555555" footer="0.5118055555555555"/>
  <pageSetup cellComments="atEnd" fitToHeight="2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97"/>
  <sheetViews>
    <sheetView zoomScalePageLayoutView="0" workbookViewId="0" topLeftCell="A37">
      <selection activeCell="G9" sqref="G9"/>
    </sheetView>
  </sheetViews>
  <sheetFormatPr defaultColWidth="9.00390625" defaultRowHeight="12.75"/>
  <cols>
    <col min="1" max="1" width="6.00390625" style="0" customWidth="1"/>
    <col min="2" max="2" width="24.75390625" style="0" customWidth="1"/>
    <col min="3" max="3" width="5.00390625" style="0" customWidth="1"/>
    <col min="4" max="4" width="7.25390625" style="0" customWidth="1"/>
    <col min="5" max="5" width="15.25390625" style="198" customWidth="1"/>
    <col min="6" max="6" width="8.00390625" style="0" customWidth="1"/>
    <col min="7" max="7" width="8.25390625" style="0" customWidth="1"/>
    <col min="8" max="8" width="7.125" style="0" customWidth="1"/>
    <col min="9" max="12" width="7.25390625" style="0" customWidth="1"/>
    <col min="13" max="13" width="5.875" style="0" customWidth="1"/>
    <col min="14" max="14" width="6.375" style="0" customWidth="1"/>
  </cols>
  <sheetData>
    <row r="1" spans="1:46" ht="20.25" customHeight="1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494"/>
      <c r="L1" s="494"/>
      <c r="M1" s="494"/>
      <c r="N1" s="494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2.75">
      <c r="A2" s="2" t="s">
        <v>1</v>
      </c>
      <c r="B2" s="2"/>
      <c r="C2" s="2"/>
      <c r="D2" s="2"/>
      <c r="E2" s="199"/>
      <c r="F2" s="2"/>
      <c r="G2" s="2"/>
      <c r="I2" s="2"/>
      <c r="J2" s="2"/>
      <c r="K2" s="2"/>
      <c r="L2" s="2"/>
      <c r="M2" s="2"/>
      <c r="N2" s="200" t="s">
        <v>456</v>
      </c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2.75" customHeight="1">
      <c r="A3" s="495" t="s">
        <v>3</v>
      </c>
      <c r="B3" s="495"/>
      <c r="C3" s="495"/>
      <c r="D3" s="495"/>
      <c r="E3" s="495"/>
      <c r="F3" s="495"/>
      <c r="G3" s="495"/>
      <c r="H3" s="495"/>
      <c r="I3" s="495"/>
      <c r="J3" s="495"/>
      <c r="K3" s="495"/>
      <c r="L3" s="495"/>
      <c r="M3" s="495"/>
      <c r="N3" s="495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2.75" customHeight="1">
      <c r="A4" s="495" t="s">
        <v>518</v>
      </c>
      <c r="B4" s="495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3.5" customHeight="1">
      <c r="A5" s="447" t="s">
        <v>5</v>
      </c>
      <c r="B5" s="447"/>
      <c r="C5" s="447"/>
      <c r="D5" s="447"/>
      <c r="E5" s="447"/>
      <c r="F5" s="447"/>
      <c r="G5" s="447"/>
      <c r="H5" s="447"/>
      <c r="I5" s="447"/>
      <c r="J5" s="2"/>
      <c r="K5" s="2"/>
      <c r="L5" s="2"/>
      <c r="M5" s="2"/>
      <c r="N5" s="258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22.5">
      <c r="A6" s="259" t="s">
        <v>6</v>
      </c>
      <c r="B6" s="260" t="s">
        <v>458</v>
      </c>
      <c r="C6" s="261" t="s">
        <v>459</v>
      </c>
      <c r="D6" s="261" t="s">
        <v>10</v>
      </c>
      <c r="E6" s="261" t="s">
        <v>8</v>
      </c>
      <c r="F6" s="261" t="s">
        <v>11</v>
      </c>
      <c r="G6" s="261" t="s">
        <v>12</v>
      </c>
      <c r="H6" s="261" t="s">
        <v>460</v>
      </c>
      <c r="I6" s="262" t="s">
        <v>461</v>
      </c>
      <c r="J6" s="263" t="s">
        <v>462</v>
      </c>
      <c r="K6" s="263" t="s">
        <v>463</v>
      </c>
      <c r="L6" s="264" t="s">
        <v>15</v>
      </c>
      <c r="M6" s="265" t="s">
        <v>19</v>
      </c>
      <c r="N6" s="266" t="s">
        <v>17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2.75">
      <c r="A7" s="234">
        <v>1</v>
      </c>
      <c r="B7" s="235" t="s">
        <v>373</v>
      </c>
      <c r="C7" s="236">
        <v>1990</v>
      </c>
      <c r="D7" s="236" t="s">
        <v>23</v>
      </c>
      <c r="E7" s="237" t="s">
        <v>30</v>
      </c>
      <c r="F7" s="236" t="s">
        <v>519</v>
      </c>
      <c r="G7" s="236" t="s">
        <v>520</v>
      </c>
      <c r="H7" s="247" t="s">
        <v>521</v>
      </c>
      <c r="I7" s="267" t="s">
        <v>522</v>
      </c>
      <c r="J7" s="268" t="s">
        <v>523</v>
      </c>
      <c r="K7" s="268" t="s">
        <v>524</v>
      </c>
      <c r="L7" s="45" t="s">
        <v>525</v>
      </c>
      <c r="M7" s="223">
        <v>100</v>
      </c>
      <c r="N7" s="269" t="s">
        <v>23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2.75">
      <c r="A8" s="216">
        <v>2</v>
      </c>
      <c r="B8" s="217" t="s">
        <v>355</v>
      </c>
      <c r="C8" s="218">
        <v>1989</v>
      </c>
      <c r="D8" s="218" t="s">
        <v>60</v>
      </c>
      <c r="E8" s="219" t="s">
        <v>58</v>
      </c>
      <c r="F8" s="218" t="s">
        <v>526</v>
      </c>
      <c r="G8" s="218" t="s">
        <v>527</v>
      </c>
      <c r="H8" s="251" t="s">
        <v>528</v>
      </c>
      <c r="I8" s="267" t="s">
        <v>529</v>
      </c>
      <c r="J8" s="268" t="s">
        <v>530</v>
      </c>
      <c r="K8" s="268" t="s">
        <v>531</v>
      </c>
      <c r="L8" s="45" t="s">
        <v>532</v>
      </c>
      <c r="M8" s="223">
        <v>80</v>
      </c>
      <c r="N8" s="269" t="s">
        <v>23</v>
      </c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2.75">
      <c r="A9" s="216">
        <v>3</v>
      </c>
      <c r="B9" s="217" t="s">
        <v>533</v>
      </c>
      <c r="C9" s="218">
        <v>1990</v>
      </c>
      <c r="D9" s="218" t="s">
        <v>23</v>
      </c>
      <c r="E9" s="219" t="s">
        <v>40</v>
      </c>
      <c r="F9" s="218" t="s">
        <v>534</v>
      </c>
      <c r="G9" s="218" t="s">
        <v>535</v>
      </c>
      <c r="H9" s="251" t="s">
        <v>536</v>
      </c>
      <c r="I9" s="267" t="s">
        <v>537</v>
      </c>
      <c r="J9" s="268" t="s">
        <v>538</v>
      </c>
      <c r="K9" s="268" t="s">
        <v>539</v>
      </c>
      <c r="L9" s="45" t="s">
        <v>540</v>
      </c>
      <c r="M9" s="223">
        <v>65</v>
      </c>
      <c r="N9" s="269" t="s">
        <v>23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2.75">
      <c r="A10" s="225">
        <v>4</v>
      </c>
      <c r="B10" s="226" t="s">
        <v>541</v>
      </c>
      <c r="C10" s="227">
        <v>1985</v>
      </c>
      <c r="D10" s="227" t="s">
        <v>60</v>
      </c>
      <c r="E10" s="228" t="s">
        <v>30</v>
      </c>
      <c r="F10" s="227" t="s">
        <v>542</v>
      </c>
      <c r="G10" s="227" t="s">
        <v>543</v>
      </c>
      <c r="H10" s="230" t="s">
        <v>544</v>
      </c>
      <c r="I10" s="270" t="s">
        <v>545</v>
      </c>
      <c r="J10" s="271" t="s">
        <v>546</v>
      </c>
      <c r="K10" s="271" t="s">
        <v>547</v>
      </c>
      <c r="L10" s="272" t="s">
        <v>548</v>
      </c>
      <c r="M10" s="223">
        <v>55</v>
      </c>
      <c r="N10" s="269" t="s">
        <v>23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2.75">
      <c r="A11" s="234">
        <v>5</v>
      </c>
      <c r="B11" s="235" t="s">
        <v>549</v>
      </c>
      <c r="C11" s="236">
        <v>1990</v>
      </c>
      <c r="D11" s="236" t="s">
        <v>23</v>
      </c>
      <c r="E11" s="237" t="s">
        <v>30</v>
      </c>
      <c r="F11" s="236" t="s">
        <v>550</v>
      </c>
      <c r="G11" s="236" t="s">
        <v>551</v>
      </c>
      <c r="H11" s="247" t="s">
        <v>552</v>
      </c>
      <c r="I11" s="273" t="s">
        <v>553</v>
      </c>
      <c r="J11" s="268" t="s">
        <v>554</v>
      </c>
      <c r="K11" s="2"/>
      <c r="L11" s="2"/>
      <c r="M11" s="223">
        <v>51</v>
      </c>
      <c r="N11" s="269" t="s">
        <v>23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2.75">
      <c r="A12" s="216">
        <v>6</v>
      </c>
      <c r="B12" s="217" t="s">
        <v>378</v>
      </c>
      <c r="C12" s="218">
        <v>1978</v>
      </c>
      <c r="D12" s="218" t="s">
        <v>23</v>
      </c>
      <c r="E12" s="219" t="s">
        <v>99</v>
      </c>
      <c r="F12" s="218" t="s">
        <v>555</v>
      </c>
      <c r="G12" s="218" t="s">
        <v>556</v>
      </c>
      <c r="H12" s="251" t="s">
        <v>557</v>
      </c>
      <c r="I12" s="267" t="s">
        <v>558</v>
      </c>
      <c r="J12" s="268" t="s">
        <v>559</v>
      </c>
      <c r="K12" s="2"/>
      <c r="L12" s="2"/>
      <c r="M12" s="223">
        <v>47</v>
      </c>
      <c r="N12" s="269" t="s">
        <v>23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2.75">
      <c r="A13" s="216">
        <v>7</v>
      </c>
      <c r="B13" s="217" t="s">
        <v>370</v>
      </c>
      <c r="C13" s="218">
        <v>1990</v>
      </c>
      <c r="D13" s="218" t="s">
        <v>23</v>
      </c>
      <c r="E13" s="219" t="s">
        <v>30</v>
      </c>
      <c r="F13" s="218" t="s">
        <v>560</v>
      </c>
      <c r="G13" s="218" t="s">
        <v>561</v>
      </c>
      <c r="H13" s="251" t="s">
        <v>562</v>
      </c>
      <c r="I13" s="267" t="s">
        <v>563</v>
      </c>
      <c r="J13" s="268" t="s">
        <v>564</v>
      </c>
      <c r="K13" s="2"/>
      <c r="L13" s="2"/>
      <c r="M13" s="223">
        <v>43</v>
      </c>
      <c r="N13" s="269" t="s">
        <v>23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2.75">
      <c r="A14" s="225">
        <v>8</v>
      </c>
      <c r="B14" s="226" t="s">
        <v>417</v>
      </c>
      <c r="C14" s="227">
        <v>1983</v>
      </c>
      <c r="D14" s="227" t="s">
        <v>52</v>
      </c>
      <c r="E14" s="228" t="s">
        <v>58</v>
      </c>
      <c r="F14" s="227" t="s">
        <v>565</v>
      </c>
      <c r="G14" s="227" t="s">
        <v>566</v>
      </c>
      <c r="H14" s="230" t="s">
        <v>567</v>
      </c>
      <c r="I14" s="270" t="s">
        <v>568</v>
      </c>
      <c r="J14" s="271" t="s">
        <v>569</v>
      </c>
      <c r="K14" s="2"/>
      <c r="L14" s="2"/>
      <c r="M14" s="223">
        <v>40</v>
      </c>
      <c r="N14" s="269" t="s">
        <v>23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2.75">
      <c r="A15" s="234">
        <v>9</v>
      </c>
      <c r="B15" s="235" t="s">
        <v>368</v>
      </c>
      <c r="C15" s="236">
        <v>1987</v>
      </c>
      <c r="D15" s="236" t="s">
        <v>60</v>
      </c>
      <c r="E15" s="237" t="s">
        <v>107</v>
      </c>
      <c r="F15" s="236" t="s">
        <v>570</v>
      </c>
      <c r="G15" s="236" t="s">
        <v>571</v>
      </c>
      <c r="H15" s="247" t="s">
        <v>572</v>
      </c>
      <c r="I15" s="273" t="s">
        <v>573</v>
      </c>
      <c r="J15" s="2"/>
      <c r="K15" s="2"/>
      <c r="L15" s="2"/>
      <c r="M15" s="223">
        <v>37</v>
      </c>
      <c r="N15" s="269" t="s">
        <v>52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2.75">
      <c r="A16" s="216">
        <v>10</v>
      </c>
      <c r="B16" s="217" t="s">
        <v>357</v>
      </c>
      <c r="C16" s="218">
        <v>1992</v>
      </c>
      <c r="D16" s="218" t="s">
        <v>23</v>
      </c>
      <c r="E16" s="219" t="s">
        <v>22</v>
      </c>
      <c r="F16" s="218" t="s">
        <v>574</v>
      </c>
      <c r="G16" s="218" t="s">
        <v>575</v>
      </c>
      <c r="H16" s="251" t="s">
        <v>576</v>
      </c>
      <c r="I16" s="267" t="s">
        <v>577</v>
      </c>
      <c r="J16" s="2"/>
      <c r="K16" s="2"/>
      <c r="L16" s="2"/>
      <c r="M16" s="223">
        <v>34</v>
      </c>
      <c r="N16" s="269" t="s">
        <v>52</v>
      </c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2.75">
      <c r="A17" s="216">
        <v>11</v>
      </c>
      <c r="B17" s="217" t="s">
        <v>423</v>
      </c>
      <c r="C17" s="218">
        <v>1990</v>
      </c>
      <c r="D17" s="218" t="s">
        <v>23</v>
      </c>
      <c r="E17" s="219" t="s">
        <v>66</v>
      </c>
      <c r="F17" s="218" t="s">
        <v>578</v>
      </c>
      <c r="G17" s="218" t="s">
        <v>579</v>
      </c>
      <c r="H17" s="251" t="s">
        <v>580</v>
      </c>
      <c r="I17" s="267" t="s">
        <v>581</v>
      </c>
      <c r="J17" s="2"/>
      <c r="K17" s="2"/>
      <c r="L17" s="2"/>
      <c r="M17" s="223">
        <v>31</v>
      </c>
      <c r="N17" s="269" t="s">
        <v>52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2.75">
      <c r="A18" s="216">
        <v>12</v>
      </c>
      <c r="B18" s="217" t="s">
        <v>360</v>
      </c>
      <c r="C18" s="218">
        <v>1986</v>
      </c>
      <c r="D18" s="218" t="s">
        <v>60</v>
      </c>
      <c r="E18" s="219" t="s">
        <v>40</v>
      </c>
      <c r="F18" s="218" t="s">
        <v>582</v>
      </c>
      <c r="G18" s="218" t="s">
        <v>583</v>
      </c>
      <c r="H18" s="251" t="s">
        <v>584</v>
      </c>
      <c r="I18" s="267" t="s">
        <v>585</v>
      </c>
      <c r="J18" s="2"/>
      <c r="K18" s="2"/>
      <c r="L18" s="2"/>
      <c r="M18" s="223">
        <v>28</v>
      </c>
      <c r="N18" s="269" t="s">
        <v>52</v>
      </c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2.75">
      <c r="A19" s="216">
        <v>13</v>
      </c>
      <c r="B19" s="217" t="s">
        <v>394</v>
      </c>
      <c r="C19" s="218">
        <v>1983</v>
      </c>
      <c r="D19" s="218" t="s">
        <v>60</v>
      </c>
      <c r="E19" s="219" t="s">
        <v>30</v>
      </c>
      <c r="F19" s="218" t="s">
        <v>586</v>
      </c>
      <c r="G19" s="218" t="s">
        <v>587</v>
      </c>
      <c r="H19" s="251" t="s">
        <v>588</v>
      </c>
      <c r="I19" s="267" t="s">
        <v>589</v>
      </c>
      <c r="J19" s="2"/>
      <c r="K19" s="2"/>
      <c r="L19" s="2"/>
      <c r="M19" s="223">
        <v>26</v>
      </c>
      <c r="N19" s="269" t="s">
        <v>52</v>
      </c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2.75">
      <c r="A20" s="216">
        <v>14</v>
      </c>
      <c r="B20" s="217" t="s">
        <v>411</v>
      </c>
      <c r="C20" s="218">
        <v>1993</v>
      </c>
      <c r="D20" s="218" t="s">
        <v>52</v>
      </c>
      <c r="E20" s="219" t="s">
        <v>30</v>
      </c>
      <c r="F20" s="218" t="s">
        <v>590</v>
      </c>
      <c r="G20" s="218" t="s">
        <v>591</v>
      </c>
      <c r="H20" s="251" t="s">
        <v>592</v>
      </c>
      <c r="I20" s="274" t="s">
        <v>593</v>
      </c>
      <c r="J20" s="2"/>
      <c r="K20" s="2"/>
      <c r="L20" s="2"/>
      <c r="M20" s="223">
        <v>24</v>
      </c>
      <c r="N20" s="269" t="s">
        <v>52</v>
      </c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2.75">
      <c r="A21" s="216">
        <v>15</v>
      </c>
      <c r="B21" s="217" t="s">
        <v>594</v>
      </c>
      <c r="C21" s="218">
        <v>1995</v>
      </c>
      <c r="D21" s="218" t="s">
        <v>52</v>
      </c>
      <c r="E21" s="219" t="s">
        <v>40</v>
      </c>
      <c r="F21" s="218" t="s">
        <v>595</v>
      </c>
      <c r="G21" s="218" t="s">
        <v>596</v>
      </c>
      <c r="H21" s="251" t="s">
        <v>597</v>
      </c>
      <c r="I21" s="274" t="s">
        <v>598</v>
      </c>
      <c r="J21" s="2"/>
      <c r="K21" s="2"/>
      <c r="L21" s="2"/>
      <c r="M21" s="223">
        <v>22</v>
      </c>
      <c r="N21" s="269" t="s">
        <v>52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2.75">
      <c r="A22" s="225">
        <v>16</v>
      </c>
      <c r="B22" s="226" t="s">
        <v>398</v>
      </c>
      <c r="C22" s="227">
        <v>1993</v>
      </c>
      <c r="D22" s="227" t="s">
        <v>23</v>
      </c>
      <c r="E22" s="228" t="s">
        <v>66</v>
      </c>
      <c r="F22" s="227" t="s">
        <v>599</v>
      </c>
      <c r="G22" s="227" t="s">
        <v>600</v>
      </c>
      <c r="H22" s="230" t="s">
        <v>601</v>
      </c>
      <c r="I22" s="275" t="s">
        <v>602</v>
      </c>
      <c r="J22" s="2"/>
      <c r="K22" s="2"/>
      <c r="L22" s="2"/>
      <c r="M22" s="223">
        <v>20</v>
      </c>
      <c r="N22" s="269" t="s">
        <v>52</v>
      </c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2.75">
      <c r="A23" s="236">
        <v>17</v>
      </c>
      <c r="B23" s="235" t="s">
        <v>366</v>
      </c>
      <c r="C23" s="236">
        <v>1989</v>
      </c>
      <c r="D23" s="236" t="s">
        <v>23</v>
      </c>
      <c r="E23" s="237" t="s">
        <v>66</v>
      </c>
      <c r="F23" s="236" t="s">
        <v>595</v>
      </c>
      <c r="G23" s="236" t="s">
        <v>603</v>
      </c>
      <c r="H23" s="236" t="s">
        <v>604</v>
      </c>
      <c r="I23" s="2"/>
      <c r="J23" s="2"/>
      <c r="K23" s="2"/>
      <c r="L23" s="2"/>
      <c r="M23" s="223">
        <v>18</v>
      </c>
      <c r="N23" s="269" t="s">
        <v>52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2.75">
      <c r="A24" s="248">
        <v>18</v>
      </c>
      <c r="B24" s="249" t="s">
        <v>382</v>
      </c>
      <c r="C24" s="248">
        <v>1992</v>
      </c>
      <c r="D24" s="248" t="s">
        <v>52</v>
      </c>
      <c r="E24" s="250" t="s">
        <v>40</v>
      </c>
      <c r="F24" s="248" t="s">
        <v>605</v>
      </c>
      <c r="G24" s="248" t="s">
        <v>606</v>
      </c>
      <c r="H24" s="248" t="s">
        <v>607</v>
      </c>
      <c r="I24" s="2"/>
      <c r="J24" s="2"/>
      <c r="K24" s="2"/>
      <c r="L24" s="2"/>
      <c r="M24" s="223">
        <v>16</v>
      </c>
      <c r="N24" s="269" t="s">
        <v>52</v>
      </c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2.75">
      <c r="A25" s="248">
        <v>19</v>
      </c>
      <c r="B25" s="249" t="s">
        <v>363</v>
      </c>
      <c r="C25" s="248">
        <v>1976</v>
      </c>
      <c r="D25" s="248" t="s">
        <v>41</v>
      </c>
      <c r="E25" s="250" t="s">
        <v>30</v>
      </c>
      <c r="F25" s="248" t="s">
        <v>608</v>
      </c>
      <c r="G25" s="248" t="s">
        <v>609</v>
      </c>
      <c r="H25" s="248" t="s">
        <v>610</v>
      </c>
      <c r="I25" s="2"/>
      <c r="J25" s="2"/>
      <c r="K25" s="2"/>
      <c r="L25" s="2"/>
      <c r="M25" s="223">
        <v>14</v>
      </c>
      <c r="N25" s="269" t="s">
        <v>52</v>
      </c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2.75">
      <c r="A26" s="248">
        <v>20</v>
      </c>
      <c r="B26" s="249" t="s">
        <v>413</v>
      </c>
      <c r="C26" s="248">
        <v>1992</v>
      </c>
      <c r="D26" s="248" t="s">
        <v>52</v>
      </c>
      <c r="E26" s="250" t="s">
        <v>87</v>
      </c>
      <c r="F26" s="248" t="s">
        <v>611</v>
      </c>
      <c r="G26" s="248" t="s">
        <v>612</v>
      </c>
      <c r="H26" s="248" t="s">
        <v>613</v>
      </c>
      <c r="I26" s="2"/>
      <c r="J26" s="2"/>
      <c r="K26" s="2"/>
      <c r="L26" s="2"/>
      <c r="M26" s="223">
        <v>12</v>
      </c>
      <c r="N26" s="269" t="s">
        <v>52</v>
      </c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2.75">
      <c r="A27" s="248">
        <v>21</v>
      </c>
      <c r="B27" s="249" t="s">
        <v>387</v>
      </c>
      <c r="C27" s="248">
        <v>1993</v>
      </c>
      <c r="D27" s="248" t="s">
        <v>52</v>
      </c>
      <c r="E27" s="250" t="s">
        <v>87</v>
      </c>
      <c r="F27" s="248" t="s">
        <v>614</v>
      </c>
      <c r="G27" s="248" t="s">
        <v>615</v>
      </c>
      <c r="H27" s="248" t="s">
        <v>616</v>
      </c>
      <c r="I27" s="2"/>
      <c r="J27" s="2"/>
      <c r="K27" s="2"/>
      <c r="L27" s="2"/>
      <c r="M27" s="223">
        <v>10</v>
      </c>
      <c r="N27" s="276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2.75">
      <c r="A28" s="248">
        <v>22</v>
      </c>
      <c r="B28" s="249" t="s">
        <v>400</v>
      </c>
      <c r="C28" s="248">
        <v>1989</v>
      </c>
      <c r="D28" s="248" t="s">
        <v>23</v>
      </c>
      <c r="E28" s="250" t="s">
        <v>40</v>
      </c>
      <c r="F28" s="248" t="s">
        <v>617</v>
      </c>
      <c r="G28" s="248" t="s">
        <v>618</v>
      </c>
      <c r="H28" s="248" t="s">
        <v>619</v>
      </c>
      <c r="I28" s="2"/>
      <c r="J28" s="2"/>
      <c r="K28" s="2"/>
      <c r="L28" s="2"/>
      <c r="M28" s="223">
        <v>9</v>
      </c>
      <c r="N28" s="276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2.75">
      <c r="A29" s="248">
        <v>23</v>
      </c>
      <c r="B29" s="249" t="s">
        <v>401</v>
      </c>
      <c r="C29" s="248">
        <v>1994</v>
      </c>
      <c r="D29" s="248" t="s">
        <v>52</v>
      </c>
      <c r="E29" s="250" t="s">
        <v>45</v>
      </c>
      <c r="F29" s="248" t="s">
        <v>620</v>
      </c>
      <c r="G29" s="248" t="s">
        <v>621</v>
      </c>
      <c r="H29" s="248" t="s">
        <v>622</v>
      </c>
      <c r="I29" s="2"/>
      <c r="J29" s="2"/>
      <c r="K29" s="2"/>
      <c r="L29" s="2"/>
      <c r="M29" s="223">
        <v>7.5</v>
      </c>
      <c r="N29" s="276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2.75">
      <c r="A30" s="248">
        <v>23</v>
      </c>
      <c r="B30" s="249" t="s">
        <v>395</v>
      </c>
      <c r="C30" s="248">
        <v>1992</v>
      </c>
      <c r="D30" s="248" t="s">
        <v>52</v>
      </c>
      <c r="E30" s="250" t="s">
        <v>40</v>
      </c>
      <c r="F30" s="248" t="s">
        <v>623</v>
      </c>
      <c r="G30" s="248" t="s">
        <v>624</v>
      </c>
      <c r="H30" s="248" t="s">
        <v>622</v>
      </c>
      <c r="I30" s="2"/>
      <c r="J30" s="2"/>
      <c r="K30" s="2"/>
      <c r="L30" s="2"/>
      <c r="M30" s="223">
        <v>7.5</v>
      </c>
      <c r="N30" s="276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2.75">
      <c r="A31" s="248">
        <v>25</v>
      </c>
      <c r="B31" s="249" t="s">
        <v>625</v>
      </c>
      <c r="C31" s="248">
        <v>1991</v>
      </c>
      <c r="D31" s="248" t="s">
        <v>52</v>
      </c>
      <c r="E31" s="250" t="s">
        <v>30</v>
      </c>
      <c r="F31" s="248" t="s">
        <v>561</v>
      </c>
      <c r="G31" s="248" t="s">
        <v>626</v>
      </c>
      <c r="H31" s="248" t="s">
        <v>627</v>
      </c>
      <c r="I31" s="2"/>
      <c r="J31" s="2"/>
      <c r="K31" s="2"/>
      <c r="L31" s="2"/>
      <c r="M31" s="223">
        <v>6</v>
      </c>
      <c r="N31" s="276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2.75">
      <c r="A32" s="248">
        <v>26</v>
      </c>
      <c r="B32" s="249" t="s">
        <v>628</v>
      </c>
      <c r="C32" s="248">
        <v>1992</v>
      </c>
      <c r="D32" s="248" t="s">
        <v>52</v>
      </c>
      <c r="E32" s="250" t="s">
        <v>99</v>
      </c>
      <c r="F32" s="248" t="s">
        <v>629</v>
      </c>
      <c r="G32" s="248" t="s">
        <v>630</v>
      </c>
      <c r="H32" s="248" t="s">
        <v>631</v>
      </c>
      <c r="I32" s="2"/>
      <c r="J32" s="2"/>
      <c r="K32" s="2"/>
      <c r="L32" s="2"/>
      <c r="M32" s="223">
        <v>5</v>
      </c>
      <c r="N32" s="276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2.75">
      <c r="A33" s="248">
        <v>27</v>
      </c>
      <c r="B33" s="249" t="s">
        <v>415</v>
      </c>
      <c r="C33" s="248">
        <v>1993</v>
      </c>
      <c r="D33" s="248" t="s">
        <v>52</v>
      </c>
      <c r="E33" s="250" t="s">
        <v>99</v>
      </c>
      <c r="F33" s="248" t="s">
        <v>632</v>
      </c>
      <c r="G33" s="248" t="s">
        <v>633</v>
      </c>
      <c r="H33" s="248" t="s">
        <v>634</v>
      </c>
      <c r="I33" s="2"/>
      <c r="J33" s="2"/>
      <c r="K33" s="2"/>
      <c r="L33" s="2"/>
      <c r="M33" s="223">
        <v>4</v>
      </c>
      <c r="N33" s="276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2.75">
      <c r="A34" s="248">
        <v>28</v>
      </c>
      <c r="B34" s="249" t="s">
        <v>414</v>
      </c>
      <c r="C34" s="248">
        <v>1990</v>
      </c>
      <c r="D34" s="248" t="s">
        <v>52</v>
      </c>
      <c r="E34" s="250" t="s">
        <v>30</v>
      </c>
      <c r="F34" s="248" t="s">
        <v>635</v>
      </c>
      <c r="G34" s="248" t="s">
        <v>636</v>
      </c>
      <c r="H34" s="248" t="s">
        <v>637</v>
      </c>
      <c r="I34" s="2"/>
      <c r="J34" s="2"/>
      <c r="K34" s="2"/>
      <c r="L34" s="2"/>
      <c r="M34" s="223">
        <v>3</v>
      </c>
      <c r="N34" s="276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2.75">
      <c r="A35" s="248">
        <v>29</v>
      </c>
      <c r="B35" s="249" t="s">
        <v>371</v>
      </c>
      <c r="C35" s="248">
        <v>1988</v>
      </c>
      <c r="D35" s="248" t="s">
        <v>52</v>
      </c>
      <c r="E35" s="250" t="s">
        <v>40</v>
      </c>
      <c r="F35" s="248" t="s">
        <v>638</v>
      </c>
      <c r="G35" s="248" t="s">
        <v>639</v>
      </c>
      <c r="H35" s="248" t="s">
        <v>640</v>
      </c>
      <c r="I35" s="2"/>
      <c r="J35" s="2"/>
      <c r="K35" s="2"/>
      <c r="L35" s="2"/>
      <c r="M35" s="223">
        <v>2</v>
      </c>
      <c r="N35" s="276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2.75">
      <c r="A36" s="248">
        <v>30</v>
      </c>
      <c r="B36" s="249" t="s">
        <v>376</v>
      </c>
      <c r="C36" s="248">
        <v>1994</v>
      </c>
      <c r="D36" s="248" t="s">
        <v>52</v>
      </c>
      <c r="E36" s="250" t="s">
        <v>30</v>
      </c>
      <c r="F36" s="248" t="s">
        <v>641</v>
      </c>
      <c r="G36" s="248" t="s">
        <v>642</v>
      </c>
      <c r="H36" s="248" t="s">
        <v>643</v>
      </c>
      <c r="I36" s="2"/>
      <c r="J36" s="2"/>
      <c r="K36" s="2"/>
      <c r="L36" s="2"/>
      <c r="M36" s="223">
        <v>1</v>
      </c>
      <c r="N36" s="276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2.75">
      <c r="A37" s="248">
        <v>31</v>
      </c>
      <c r="B37" s="249" t="s">
        <v>390</v>
      </c>
      <c r="C37" s="248">
        <v>1994</v>
      </c>
      <c r="D37" s="248" t="s">
        <v>52</v>
      </c>
      <c r="E37" s="250" t="s">
        <v>66</v>
      </c>
      <c r="F37" s="248" t="s">
        <v>644</v>
      </c>
      <c r="G37" s="248" t="s">
        <v>645</v>
      </c>
      <c r="H37" s="248" t="s">
        <v>646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2.75">
      <c r="A38" s="248">
        <v>32</v>
      </c>
      <c r="B38" s="249" t="s">
        <v>647</v>
      </c>
      <c r="C38" s="248">
        <v>1991</v>
      </c>
      <c r="D38" s="248" t="s">
        <v>52</v>
      </c>
      <c r="E38" s="250" t="s">
        <v>40</v>
      </c>
      <c r="F38" s="248" t="s">
        <v>648</v>
      </c>
      <c r="G38" s="248" t="s">
        <v>649</v>
      </c>
      <c r="H38" s="248" t="s">
        <v>650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2.75">
      <c r="A39" s="248">
        <v>33</v>
      </c>
      <c r="B39" s="249" t="s">
        <v>374</v>
      </c>
      <c r="C39" s="248">
        <v>1989</v>
      </c>
      <c r="D39" s="248" t="s">
        <v>52</v>
      </c>
      <c r="E39" s="250" t="s">
        <v>58</v>
      </c>
      <c r="F39" s="248" t="s">
        <v>651</v>
      </c>
      <c r="G39" s="248" t="s">
        <v>652</v>
      </c>
      <c r="H39" s="248" t="s">
        <v>653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2.75">
      <c r="A40" s="248">
        <v>34</v>
      </c>
      <c r="B40" s="249" t="s">
        <v>434</v>
      </c>
      <c r="C40" s="248">
        <v>1988</v>
      </c>
      <c r="D40" s="248" t="s">
        <v>52</v>
      </c>
      <c r="E40" s="250" t="s">
        <v>40</v>
      </c>
      <c r="F40" s="248" t="s">
        <v>654</v>
      </c>
      <c r="G40" s="248" t="s">
        <v>655</v>
      </c>
      <c r="H40" s="248" t="s">
        <v>656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2.75">
      <c r="A41" s="248">
        <v>35</v>
      </c>
      <c r="B41" s="249" t="s">
        <v>397</v>
      </c>
      <c r="C41" s="248">
        <v>1991</v>
      </c>
      <c r="D41" s="248" t="s">
        <v>23</v>
      </c>
      <c r="E41" s="250" t="s">
        <v>58</v>
      </c>
      <c r="F41" s="248" t="s">
        <v>657</v>
      </c>
      <c r="G41" s="248" t="s">
        <v>658</v>
      </c>
      <c r="H41" s="248" t="s">
        <v>659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2.75">
      <c r="A42" s="248">
        <v>36</v>
      </c>
      <c r="B42" s="249" t="s">
        <v>660</v>
      </c>
      <c r="C42" s="248">
        <v>1992</v>
      </c>
      <c r="D42" s="248" t="s">
        <v>52</v>
      </c>
      <c r="E42" s="250" t="s">
        <v>30</v>
      </c>
      <c r="F42" s="248" t="s">
        <v>661</v>
      </c>
      <c r="G42" s="248" t="s">
        <v>662</v>
      </c>
      <c r="H42" s="248" t="s">
        <v>663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2.75">
      <c r="A43" s="248">
        <v>37</v>
      </c>
      <c r="B43" s="249" t="s">
        <v>422</v>
      </c>
      <c r="C43" s="248">
        <v>1989</v>
      </c>
      <c r="D43" s="248" t="s">
        <v>52</v>
      </c>
      <c r="E43" s="250" t="s">
        <v>40</v>
      </c>
      <c r="F43" s="248" t="s">
        <v>664</v>
      </c>
      <c r="G43" s="248" t="s">
        <v>665</v>
      </c>
      <c r="H43" s="248" t="s">
        <v>666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2.75">
      <c r="A44" s="248">
        <v>38</v>
      </c>
      <c r="B44" s="249" t="s">
        <v>384</v>
      </c>
      <c r="C44" s="248">
        <v>1993</v>
      </c>
      <c r="D44" s="248" t="s">
        <v>52</v>
      </c>
      <c r="E44" s="250" t="s">
        <v>107</v>
      </c>
      <c r="F44" s="248" t="s">
        <v>667</v>
      </c>
      <c r="G44" s="248" t="s">
        <v>668</v>
      </c>
      <c r="H44" s="248" t="s">
        <v>669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2.75">
      <c r="A45" s="248">
        <v>39</v>
      </c>
      <c r="B45" s="249" t="s">
        <v>670</v>
      </c>
      <c r="C45" s="248">
        <v>1993</v>
      </c>
      <c r="D45" s="248" t="s">
        <v>52</v>
      </c>
      <c r="E45" s="250" t="s">
        <v>40</v>
      </c>
      <c r="F45" s="248" t="s">
        <v>671</v>
      </c>
      <c r="G45" s="248" t="s">
        <v>672</v>
      </c>
      <c r="H45" s="248" t="s">
        <v>673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2.75">
      <c r="A46" s="248">
        <v>40</v>
      </c>
      <c r="B46" s="249" t="s">
        <v>421</v>
      </c>
      <c r="C46" s="248">
        <v>1992</v>
      </c>
      <c r="D46" s="248" t="s">
        <v>52</v>
      </c>
      <c r="E46" s="250" t="s">
        <v>66</v>
      </c>
      <c r="F46" s="248" t="s">
        <v>630</v>
      </c>
      <c r="G46" s="248" t="s">
        <v>674</v>
      </c>
      <c r="H46" s="248" t="s">
        <v>675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2.75">
      <c r="A47" s="248">
        <v>41</v>
      </c>
      <c r="B47" s="249" t="s">
        <v>437</v>
      </c>
      <c r="C47" s="248">
        <v>1981</v>
      </c>
      <c r="D47" s="248" t="s">
        <v>52</v>
      </c>
      <c r="E47" s="250" t="s">
        <v>66</v>
      </c>
      <c r="F47" s="248" t="s">
        <v>676</v>
      </c>
      <c r="G47" s="248" t="s">
        <v>677</v>
      </c>
      <c r="H47" s="248" t="s">
        <v>678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2.75">
      <c r="A48" s="248">
        <v>42</v>
      </c>
      <c r="B48" s="249" t="s">
        <v>396</v>
      </c>
      <c r="C48" s="248">
        <v>1982</v>
      </c>
      <c r="D48" s="248" t="s">
        <v>52</v>
      </c>
      <c r="E48" s="250" t="s">
        <v>30</v>
      </c>
      <c r="F48" s="248" t="s">
        <v>679</v>
      </c>
      <c r="G48" s="248" t="s">
        <v>680</v>
      </c>
      <c r="H48" s="248" t="s">
        <v>681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2.75">
      <c r="A49" s="248">
        <v>43</v>
      </c>
      <c r="B49" s="249" t="s">
        <v>430</v>
      </c>
      <c r="C49" s="248">
        <v>1989</v>
      </c>
      <c r="D49" s="248" t="s">
        <v>52</v>
      </c>
      <c r="E49" s="250" t="s">
        <v>66</v>
      </c>
      <c r="F49" s="248" t="s">
        <v>682</v>
      </c>
      <c r="G49" s="248" t="s">
        <v>683</v>
      </c>
      <c r="H49" s="248" t="s">
        <v>684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2.75">
      <c r="A50" s="248">
        <v>44</v>
      </c>
      <c r="B50" s="249" t="s">
        <v>435</v>
      </c>
      <c r="C50" s="248">
        <v>1987</v>
      </c>
      <c r="D50" s="248" t="s">
        <v>52</v>
      </c>
      <c r="E50" s="250" t="s">
        <v>198</v>
      </c>
      <c r="F50" s="248" t="s">
        <v>664</v>
      </c>
      <c r="G50" s="248" t="s">
        <v>685</v>
      </c>
      <c r="H50" s="248" t="s">
        <v>686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2.75">
      <c r="A51" s="252" t="s">
        <v>687</v>
      </c>
      <c r="B51" s="249" t="s">
        <v>438</v>
      </c>
      <c r="C51" s="248">
        <v>1991</v>
      </c>
      <c r="D51" s="248" t="s">
        <v>52</v>
      </c>
      <c r="E51" s="250" t="s">
        <v>30</v>
      </c>
      <c r="F51" s="248" t="s">
        <v>688</v>
      </c>
      <c r="G51" s="248" t="s">
        <v>689</v>
      </c>
      <c r="H51" s="248" t="s">
        <v>690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2.75">
      <c r="A52" s="248">
        <v>46</v>
      </c>
      <c r="B52" s="249" t="s">
        <v>403</v>
      </c>
      <c r="C52" s="248">
        <v>1995</v>
      </c>
      <c r="D52" s="248" t="s">
        <v>52</v>
      </c>
      <c r="E52" s="250" t="s">
        <v>58</v>
      </c>
      <c r="F52" s="248" t="s">
        <v>691</v>
      </c>
      <c r="G52" s="248" t="s">
        <v>692</v>
      </c>
      <c r="H52" s="248" t="s">
        <v>693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2.75">
      <c r="A53" s="252" t="s">
        <v>694</v>
      </c>
      <c r="B53" s="249" t="s">
        <v>433</v>
      </c>
      <c r="C53" s="248">
        <v>1992</v>
      </c>
      <c r="D53" s="248" t="s">
        <v>52</v>
      </c>
      <c r="E53" s="250" t="s">
        <v>30</v>
      </c>
      <c r="F53" s="248" t="s">
        <v>695</v>
      </c>
      <c r="G53" s="248" t="s">
        <v>696</v>
      </c>
      <c r="H53" s="248" t="s">
        <v>697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2.75">
      <c r="A54" s="248">
        <v>48</v>
      </c>
      <c r="B54" s="249" t="s">
        <v>427</v>
      </c>
      <c r="C54" s="248">
        <v>1996</v>
      </c>
      <c r="D54" s="248" t="s">
        <v>20</v>
      </c>
      <c r="E54" s="250" t="s">
        <v>66</v>
      </c>
      <c r="F54" s="248" t="s">
        <v>698</v>
      </c>
      <c r="G54" s="248" t="s">
        <v>699</v>
      </c>
      <c r="H54" s="248" t="s">
        <v>700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2.75">
      <c r="A55" s="248">
        <v>49</v>
      </c>
      <c r="B55" s="249" t="s">
        <v>402</v>
      </c>
      <c r="C55" s="248">
        <v>1983</v>
      </c>
      <c r="D55" s="248" t="s">
        <v>20</v>
      </c>
      <c r="E55" s="250" t="s">
        <v>333</v>
      </c>
      <c r="F55" s="248" t="s">
        <v>701</v>
      </c>
      <c r="G55" s="248" t="s">
        <v>702</v>
      </c>
      <c r="H55" s="248" t="s">
        <v>703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2.75">
      <c r="A56" s="248">
        <v>50</v>
      </c>
      <c r="B56" s="249" t="s">
        <v>429</v>
      </c>
      <c r="C56" s="248">
        <v>1994</v>
      </c>
      <c r="D56" s="248" t="s">
        <v>52</v>
      </c>
      <c r="E56" s="250" t="s">
        <v>251</v>
      </c>
      <c r="F56" s="248" t="s">
        <v>704</v>
      </c>
      <c r="G56" s="248" t="s">
        <v>705</v>
      </c>
      <c r="H56" s="248" t="s">
        <v>706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2.75">
      <c r="A57" s="248">
        <v>51</v>
      </c>
      <c r="B57" s="249" t="s">
        <v>391</v>
      </c>
      <c r="C57" s="248">
        <v>1995</v>
      </c>
      <c r="D57" s="248" t="s">
        <v>52</v>
      </c>
      <c r="E57" s="250" t="s">
        <v>35</v>
      </c>
      <c r="F57" s="248" t="s">
        <v>707</v>
      </c>
      <c r="G57" s="248" t="s">
        <v>708</v>
      </c>
      <c r="H57" s="248" t="s">
        <v>709</v>
      </c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2.75">
      <c r="A58" s="248">
        <v>52</v>
      </c>
      <c r="B58" s="249" t="s">
        <v>431</v>
      </c>
      <c r="C58" s="248">
        <v>1993</v>
      </c>
      <c r="D58" s="248" t="s">
        <v>52</v>
      </c>
      <c r="E58" s="250" t="s">
        <v>158</v>
      </c>
      <c r="F58" s="248" t="s">
        <v>710</v>
      </c>
      <c r="G58" s="248" t="s">
        <v>711</v>
      </c>
      <c r="H58" s="248" t="s">
        <v>712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2.75">
      <c r="A59" s="248">
        <v>53</v>
      </c>
      <c r="B59" s="249" t="s">
        <v>440</v>
      </c>
      <c r="C59" s="248">
        <v>1990</v>
      </c>
      <c r="D59" s="248" t="s">
        <v>52</v>
      </c>
      <c r="E59" s="250" t="s">
        <v>45</v>
      </c>
      <c r="F59" s="248" t="s">
        <v>713</v>
      </c>
      <c r="G59" s="248" t="s">
        <v>714</v>
      </c>
      <c r="H59" s="248" t="s">
        <v>715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2.75">
      <c r="A60" s="248">
        <v>54</v>
      </c>
      <c r="B60" s="249" t="s">
        <v>419</v>
      </c>
      <c r="C60" s="248">
        <v>1992</v>
      </c>
      <c r="D60" s="248" t="s">
        <v>23</v>
      </c>
      <c r="E60" s="250" t="s">
        <v>35</v>
      </c>
      <c r="F60" s="248" t="s">
        <v>716</v>
      </c>
      <c r="G60" s="248" t="s">
        <v>717</v>
      </c>
      <c r="H60" s="248" t="s">
        <v>718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2.75">
      <c r="A61" s="248">
        <v>55</v>
      </c>
      <c r="B61" s="249" t="s">
        <v>407</v>
      </c>
      <c r="C61" s="248">
        <v>1995</v>
      </c>
      <c r="D61" s="248" t="s">
        <v>52</v>
      </c>
      <c r="E61" s="250" t="s">
        <v>66</v>
      </c>
      <c r="F61" s="248" t="s">
        <v>719</v>
      </c>
      <c r="G61" s="248" t="s">
        <v>720</v>
      </c>
      <c r="H61" s="248" t="s">
        <v>721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46" ht="12.75">
      <c r="A62" s="248">
        <v>56</v>
      </c>
      <c r="B62" s="249" t="s">
        <v>406</v>
      </c>
      <c r="C62" s="248">
        <v>1978</v>
      </c>
      <c r="D62" s="248" t="s">
        <v>20</v>
      </c>
      <c r="E62" s="250" t="s">
        <v>333</v>
      </c>
      <c r="F62" s="248" t="s">
        <v>722</v>
      </c>
      <c r="G62" s="248" t="s">
        <v>723</v>
      </c>
      <c r="H62" s="248" t="s">
        <v>724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</row>
    <row r="63" spans="1:46" ht="12.75">
      <c r="A63" s="248">
        <v>57</v>
      </c>
      <c r="B63" s="249" t="s">
        <v>425</v>
      </c>
      <c r="C63" s="248">
        <v>1987</v>
      </c>
      <c r="D63" s="248" t="s">
        <v>20</v>
      </c>
      <c r="E63" s="250" t="s">
        <v>333</v>
      </c>
      <c r="F63" s="248" t="s">
        <v>562</v>
      </c>
      <c r="G63" s="248" t="s">
        <v>725</v>
      </c>
      <c r="H63" s="248" t="s">
        <v>726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</row>
    <row r="64" spans="1:46" ht="12.75">
      <c r="A64" s="248">
        <v>58</v>
      </c>
      <c r="B64" s="249" t="s">
        <v>442</v>
      </c>
      <c r="C64" s="248">
        <v>1992</v>
      </c>
      <c r="D64" s="248" t="s">
        <v>52</v>
      </c>
      <c r="E64" s="250" t="s">
        <v>158</v>
      </c>
      <c r="F64" s="248" t="s">
        <v>727</v>
      </c>
      <c r="G64" s="248" t="s">
        <v>728</v>
      </c>
      <c r="H64" s="248" t="s">
        <v>729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</row>
    <row r="65" spans="1:46" ht="12.75">
      <c r="A65" s="2"/>
      <c r="B65" s="2"/>
      <c r="C65" s="2"/>
      <c r="D65" s="2"/>
      <c r="E65" s="19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</row>
    <row r="66" spans="1:46" ht="12.75" customHeight="1">
      <c r="A66" s="447" t="s">
        <v>347</v>
      </c>
      <c r="B66" s="447"/>
      <c r="C66" s="447"/>
      <c r="D66" s="447"/>
      <c r="E66" s="447"/>
      <c r="F66" s="447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</row>
    <row r="67" spans="1:46" ht="12.75">
      <c r="A67" s="6"/>
      <c r="B67" s="6"/>
      <c r="C67" s="6"/>
      <c r="D67" s="6"/>
      <c r="E67" s="49"/>
      <c r="F67" s="6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</row>
    <row r="68" spans="1:46" ht="12.75">
      <c r="A68" s="8"/>
      <c r="B68" s="8"/>
      <c r="C68" s="8"/>
      <c r="D68" s="8"/>
      <c r="E68" s="5"/>
      <c r="F68" s="8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</row>
    <row r="69" spans="1:46" ht="12.75" customHeight="1">
      <c r="A69" s="447" t="s">
        <v>348</v>
      </c>
      <c r="B69" s="447"/>
      <c r="C69" s="447"/>
      <c r="D69" s="447"/>
      <c r="E69" s="447"/>
      <c r="F69" s="44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</row>
    <row r="70" spans="1:46" ht="12.75">
      <c r="A70" s="2"/>
      <c r="B70" s="2"/>
      <c r="C70" s="2"/>
      <c r="D70" s="2"/>
      <c r="E70" s="19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</row>
    <row r="71" spans="1:46" ht="12.75">
      <c r="A71" s="2"/>
      <c r="B71" s="2"/>
      <c r="C71" s="2"/>
      <c r="D71" s="2"/>
      <c r="E71" s="19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</row>
    <row r="72" spans="1:46" ht="12.75">
      <c r="A72" s="2"/>
      <c r="B72" s="2"/>
      <c r="C72" s="2"/>
      <c r="D72" s="2"/>
      <c r="E72" s="19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</row>
    <row r="73" spans="1:46" ht="12.75">
      <c r="A73" s="2"/>
      <c r="B73" s="2"/>
      <c r="C73" s="2"/>
      <c r="D73" s="2"/>
      <c r="E73" s="19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</row>
    <row r="74" spans="1:46" ht="12.75">
      <c r="A74" s="2"/>
      <c r="B74" s="2"/>
      <c r="C74" s="2"/>
      <c r="D74" s="2"/>
      <c r="E74" s="19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</row>
    <row r="75" spans="1:46" ht="12.75">
      <c r="A75" s="2"/>
      <c r="B75" s="2"/>
      <c r="C75" s="2"/>
      <c r="D75" s="2"/>
      <c r="E75" s="19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</row>
    <row r="76" spans="1:46" ht="12.75">
      <c r="A76" s="2"/>
      <c r="B76" s="2"/>
      <c r="C76" s="2"/>
      <c r="D76" s="2"/>
      <c r="E76" s="19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</row>
    <row r="77" spans="1:46" ht="12.75">
      <c r="A77" s="2"/>
      <c r="B77" s="2"/>
      <c r="C77" s="2"/>
      <c r="D77" s="2"/>
      <c r="E77" s="19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</row>
    <row r="78" spans="1:46" ht="12.75">
      <c r="A78" s="2"/>
      <c r="B78" s="2"/>
      <c r="C78" s="2"/>
      <c r="D78" s="2"/>
      <c r="E78" s="19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</row>
    <row r="79" spans="1:46" ht="12.75">
      <c r="A79" s="2"/>
      <c r="B79" s="2"/>
      <c r="C79" s="2"/>
      <c r="D79" s="2"/>
      <c r="E79" s="19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2.75">
      <c r="A80" s="2"/>
      <c r="B80" s="2"/>
      <c r="C80" s="2"/>
      <c r="D80" s="2"/>
      <c r="E80" s="19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2.75">
      <c r="A81" s="2"/>
      <c r="B81" s="2"/>
      <c r="C81" s="2"/>
      <c r="D81" s="2"/>
      <c r="E81" s="19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2.75">
      <c r="A82" s="2"/>
      <c r="B82" s="2"/>
      <c r="C82" s="2"/>
      <c r="D82" s="2"/>
      <c r="E82" s="19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2.75">
      <c r="A83" s="2"/>
      <c r="B83" s="2"/>
      <c r="C83" s="2"/>
      <c r="D83" s="2"/>
      <c r="E83" s="19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2.75">
      <c r="A84" s="2"/>
      <c r="B84" s="2"/>
      <c r="C84" s="2"/>
      <c r="D84" s="2"/>
      <c r="E84" s="19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2.75">
      <c r="A85" s="2"/>
      <c r="B85" s="2"/>
      <c r="C85" s="2"/>
      <c r="D85" s="2"/>
      <c r="E85" s="19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</row>
    <row r="86" spans="1:46" ht="12.75">
      <c r="A86" s="2"/>
      <c r="B86" s="2"/>
      <c r="C86" s="2"/>
      <c r="D86" s="2"/>
      <c r="E86" s="19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</row>
    <row r="87" spans="1:46" ht="12.75">
      <c r="A87" s="2"/>
      <c r="B87" s="2"/>
      <c r="C87" s="2"/>
      <c r="D87" s="2"/>
      <c r="E87" s="19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</row>
    <row r="88" spans="1:46" ht="12.75">
      <c r="A88" s="2"/>
      <c r="B88" s="2"/>
      <c r="C88" s="2"/>
      <c r="D88" s="2"/>
      <c r="E88" s="19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</row>
    <row r="89" spans="1:46" ht="12.75">
      <c r="A89" s="2"/>
      <c r="B89" s="2"/>
      <c r="C89" s="2"/>
      <c r="D89" s="2"/>
      <c r="E89" s="19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</row>
    <row r="90" spans="1:46" ht="12.75">
      <c r="A90" s="2"/>
      <c r="B90" s="2"/>
      <c r="C90" s="2"/>
      <c r="D90" s="2"/>
      <c r="E90" s="19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</row>
    <row r="91" spans="1:46" ht="12.75">
      <c r="A91" s="2"/>
      <c r="B91" s="2"/>
      <c r="C91" s="2"/>
      <c r="D91" s="2"/>
      <c r="E91" s="19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</row>
    <row r="92" spans="1:46" ht="12.75">
      <c r="A92" s="2"/>
      <c r="B92" s="2"/>
      <c r="C92" s="2"/>
      <c r="D92" s="2"/>
      <c r="E92" s="19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</row>
    <row r="93" spans="1:46" ht="12.75">
      <c r="A93" s="2"/>
      <c r="B93" s="2"/>
      <c r="C93" s="2"/>
      <c r="D93" s="2"/>
      <c r="E93" s="19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</row>
    <row r="94" spans="1:46" ht="12.75">
      <c r="A94" s="2"/>
      <c r="B94" s="2"/>
      <c r="C94" s="2"/>
      <c r="D94" s="2"/>
      <c r="E94" s="19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</row>
    <row r="95" spans="1:46" ht="12.75">
      <c r="A95" s="2"/>
      <c r="B95" s="2"/>
      <c r="C95" s="2"/>
      <c r="D95" s="2"/>
      <c r="E95" s="19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</row>
    <row r="96" spans="1:46" ht="12.75">
      <c r="A96" s="2"/>
      <c r="B96" s="2"/>
      <c r="C96" s="2"/>
      <c r="D96" s="2"/>
      <c r="E96" s="19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</row>
    <row r="97" spans="1:46" ht="12.75">
      <c r="A97" s="2"/>
      <c r="B97" s="2"/>
      <c r="C97" s="2"/>
      <c r="D97" s="2"/>
      <c r="E97" s="19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</row>
    <row r="98" spans="1:46" ht="12.75">
      <c r="A98" s="2"/>
      <c r="B98" s="2"/>
      <c r="C98" s="2"/>
      <c r="D98" s="2"/>
      <c r="E98" s="19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</row>
    <row r="99" spans="1:46" ht="12.75">
      <c r="A99" s="2"/>
      <c r="B99" s="2"/>
      <c r="C99" s="2"/>
      <c r="D99" s="2"/>
      <c r="E99" s="19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1:46" ht="12.75">
      <c r="A100" s="2"/>
      <c r="B100" s="2"/>
      <c r="C100" s="2"/>
      <c r="D100" s="2"/>
      <c r="E100" s="1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1:46" ht="12.75">
      <c r="A101" s="2"/>
      <c r="B101" s="2"/>
      <c r="C101" s="2"/>
      <c r="D101" s="2"/>
      <c r="E101" s="19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1:46" ht="12.75">
      <c r="A102" s="2"/>
      <c r="B102" s="2"/>
      <c r="C102" s="2"/>
      <c r="D102" s="2"/>
      <c r="E102" s="19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1:46" ht="12.75">
      <c r="A103" s="2"/>
      <c r="B103" s="2"/>
      <c r="C103" s="2"/>
      <c r="D103" s="2"/>
      <c r="E103" s="19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1:46" ht="12.75">
      <c r="A104" s="2"/>
      <c r="B104" s="2"/>
      <c r="C104" s="2"/>
      <c r="D104" s="2"/>
      <c r="E104" s="19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1:46" ht="12.75">
      <c r="A105" s="2"/>
      <c r="B105" s="2"/>
      <c r="C105" s="2"/>
      <c r="D105" s="2"/>
      <c r="E105" s="19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</row>
    <row r="106" spans="1:46" ht="12.75">
      <c r="A106" s="2"/>
      <c r="B106" s="2"/>
      <c r="C106" s="2"/>
      <c r="D106" s="2"/>
      <c r="E106" s="19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</row>
    <row r="107" spans="1:46" ht="12.75">
      <c r="A107" s="2"/>
      <c r="B107" s="2"/>
      <c r="C107" s="2"/>
      <c r="D107" s="2"/>
      <c r="E107" s="19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</row>
    <row r="108" spans="1:46" ht="12.75">
      <c r="A108" s="2"/>
      <c r="B108" s="2"/>
      <c r="C108" s="2"/>
      <c r="D108" s="2"/>
      <c r="E108" s="19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</row>
    <row r="109" spans="1:46" ht="12.75">
      <c r="A109" s="2"/>
      <c r="B109" s="2"/>
      <c r="C109" s="2"/>
      <c r="D109" s="2"/>
      <c r="E109" s="19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</row>
    <row r="110" spans="1:46" ht="12.75">
      <c r="A110" s="2"/>
      <c r="B110" s="2"/>
      <c r="C110" s="2"/>
      <c r="D110" s="2"/>
      <c r="E110" s="19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</row>
    <row r="111" spans="1:46" ht="12.75">
      <c r="A111" s="2"/>
      <c r="B111" s="2"/>
      <c r="C111" s="2"/>
      <c r="D111" s="2"/>
      <c r="E111" s="19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</row>
    <row r="112" spans="1:46" ht="12.75">
      <c r="A112" s="2"/>
      <c r="B112" s="2"/>
      <c r="C112" s="2"/>
      <c r="D112" s="2"/>
      <c r="E112" s="19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</row>
    <row r="113" spans="1:46" ht="12.75">
      <c r="A113" s="2"/>
      <c r="B113" s="2"/>
      <c r="C113" s="2"/>
      <c r="D113" s="2"/>
      <c r="E113" s="19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</row>
    <row r="114" spans="1:46" ht="12.75">
      <c r="A114" s="2"/>
      <c r="B114" s="2"/>
      <c r="C114" s="2"/>
      <c r="D114" s="2"/>
      <c r="E114" s="19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</row>
    <row r="115" spans="1:46" ht="12.75">
      <c r="A115" s="2"/>
      <c r="B115" s="2"/>
      <c r="C115" s="2"/>
      <c r="D115" s="2"/>
      <c r="E115" s="19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</row>
    <row r="116" spans="1:46" ht="12.75">
      <c r="A116" s="2"/>
      <c r="B116" s="2"/>
      <c r="C116" s="2"/>
      <c r="D116" s="2"/>
      <c r="E116" s="19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</row>
    <row r="117" spans="1:46" ht="12.75">
      <c r="A117" s="2"/>
      <c r="B117" s="2"/>
      <c r="C117" s="2"/>
      <c r="D117" s="2"/>
      <c r="E117" s="19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</row>
    <row r="118" spans="1:46" ht="12.75">
      <c r="A118" s="2"/>
      <c r="B118" s="2"/>
      <c r="C118" s="2"/>
      <c r="D118" s="2"/>
      <c r="E118" s="19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</row>
    <row r="119" spans="1:46" ht="12.75">
      <c r="A119" s="2"/>
      <c r="B119" s="2"/>
      <c r="C119" s="2"/>
      <c r="D119" s="2"/>
      <c r="E119" s="19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1:46" ht="12.75">
      <c r="A120" s="2"/>
      <c r="B120" s="2"/>
      <c r="C120" s="2"/>
      <c r="D120" s="2"/>
      <c r="E120" s="19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1:46" ht="12.75">
      <c r="A121" s="2"/>
      <c r="B121" s="2"/>
      <c r="C121" s="2"/>
      <c r="D121" s="2"/>
      <c r="E121" s="19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1:46" ht="12.75">
      <c r="A122" s="2"/>
      <c r="B122" s="2"/>
      <c r="C122" s="2"/>
      <c r="D122" s="2"/>
      <c r="E122" s="19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1:46" ht="12.75">
      <c r="A123" s="2"/>
      <c r="B123" s="2"/>
      <c r="C123" s="2"/>
      <c r="D123" s="2"/>
      <c r="E123" s="19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1:46" ht="12.75">
      <c r="A124" s="2"/>
      <c r="B124" s="2"/>
      <c r="C124" s="2"/>
      <c r="D124" s="2"/>
      <c r="E124" s="19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1:46" ht="12.75">
      <c r="A125" s="2"/>
      <c r="B125" s="2"/>
      <c r="C125" s="2"/>
      <c r="D125" s="2"/>
      <c r="E125" s="19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</row>
    <row r="126" spans="1:46" ht="12.75">
      <c r="A126" s="2"/>
      <c r="B126" s="2"/>
      <c r="C126" s="2"/>
      <c r="D126" s="2"/>
      <c r="E126" s="19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</row>
    <row r="127" spans="1:46" ht="12.75">
      <c r="A127" s="2"/>
      <c r="B127" s="2"/>
      <c r="C127" s="2"/>
      <c r="D127" s="2"/>
      <c r="E127" s="19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</row>
    <row r="128" spans="1:46" ht="12.75">
      <c r="A128" s="2"/>
      <c r="B128" s="2"/>
      <c r="C128" s="2"/>
      <c r="D128" s="2"/>
      <c r="E128" s="19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</row>
    <row r="129" spans="1:46" ht="12.75">
      <c r="A129" s="2"/>
      <c r="B129" s="2"/>
      <c r="C129" s="2"/>
      <c r="D129" s="2"/>
      <c r="E129" s="19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</row>
    <row r="130" spans="1:46" ht="12.75">
      <c r="A130" s="2"/>
      <c r="B130" s="2"/>
      <c r="C130" s="2"/>
      <c r="D130" s="2"/>
      <c r="E130" s="19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</row>
    <row r="131" spans="1:46" ht="12.75">
      <c r="A131" s="2"/>
      <c r="B131" s="2"/>
      <c r="C131" s="2"/>
      <c r="D131" s="2"/>
      <c r="E131" s="19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</row>
    <row r="132" spans="1:46" ht="12.75">
      <c r="A132" s="2"/>
      <c r="B132" s="2"/>
      <c r="C132" s="2"/>
      <c r="D132" s="2"/>
      <c r="E132" s="19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</row>
    <row r="133" spans="1:46" ht="12.75">
      <c r="A133" s="2"/>
      <c r="B133" s="2"/>
      <c r="C133" s="2"/>
      <c r="D133" s="2"/>
      <c r="E133" s="19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</row>
    <row r="134" spans="1:46" ht="12.75">
      <c r="A134" s="2"/>
      <c r="B134" s="2"/>
      <c r="C134" s="2"/>
      <c r="D134" s="2"/>
      <c r="E134" s="19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</row>
    <row r="135" spans="1:46" ht="12.75">
      <c r="A135" s="2"/>
      <c r="B135" s="2"/>
      <c r="C135" s="2"/>
      <c r="D135" s="2"/>
      <c r="E135" s="19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</row>
    <row r="136" spans="1:46" ht="12.75">
      <c r="A136" s="2"/>
      <c r="B136" s="2"/>
      <c r="C136" s="2"/>
      <c r="D136" s="2"/>
      <c r="E136" s="19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</row>
    <row r="137" spans="1:46" ht="12.75">
      <c r="A137" s="2"/>
      <c r="B137" s="2"/>
      <c r="C137" s="2"/>
      <c r="D137" s="2"/>
      <c r="E137" s="19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</row>
    <row r="138" spans="1:46" ht="12.75">
      <c r="A138" s="2"/>
      <c r="B138" s="2"/>
      <c r="C138" s="2"/>
      <c r="D138" s="2"/>
      <c r="E138" s="19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</row>
    <row r="139" spans="1:46" ht="12.75">
      <c r="A139" s="2"/>
      <c r="B139" s="2"/>
      <c r="C139" s="2"/>
      <c r="D139" s="2"/>
      <c r="E139" s="19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</row>
    <row r="140" spans="1:46" ht="12.75">
      <c r="A140" s="2"/>
      <c r="B140" s="2"/>
      <c r="C140" s="2"/>
      <c r="D140" s="2"/>
      <c r="E140" s="19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</row>
    <row r="141" spans="1:46" ht="12.75">
      <c r="A141" s="2"/>
      <c r="B141" s="2"/>
      <c r="C141" s="2"/>
      <c r="D141" s="2"/>
      <c r="E141" s="19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</row>
    <row r="142" spans="1:46" ht="12.75">
      <c r="A142" s="2"/>
      <c r="B142" s="2"/>
      <c r="C142" s="2"/>
      <c r="D142" s="2"/>
      <c r="E142" s="19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</row>
    <row r="143" spans="1:46" ht="12.75">
      <c r="A143" s="2"/>
      <c r="B143" s="2"/>
      <c r="C143" s="2"/>
      <c r="D143" s="2"/>
      <c r="E143" s="19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</row>
    <row r="144" spans="1:46" ht="12.75">
      <c r="A144" s="2"/>
      <c r="B144" s="2"/>
      <c r="C144" s="2"/>
      <c r="D144" s="2"/>
      <c r="E144" s="19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</row>
    <row r="145" spans="1:46" ht="12.75">
      <c r="A145" s="2"/>
      <c r="B145" s="2"/>
      <c r="C145" s="2"/>
      <c r="D145" s="2"/>
      <c r="E145" s="19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</row>
    <row r="146" spans="1:46" ht="12.75">
      <c r="A146" s="2"/>
      <c r="B146" s="2"/>
      <c r="C146" s="2"/>
      <c r="D146" s="2"/>
      <c r="E146" s="19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</row>
    <row r="147" spans="1:46" ht="12.75">
      <c r="A147" s="2"/>
      <c r="B147" s="2"/>
      <c r="C147" s="2"/>
      <c r="D147" s="2"/>
      <c r="E147" s="19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</row>
    <row r="148" spans="1:46" ht="12.75">
      <c r="A148" s="2"/>
      <c r="B148" s="2"/>
      <c r="C148" s="2"/>
      <c r="D148" s="2"/>
      <c r="E148" s="19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</row>
    <row r="149" spans="1:46" ht="12.75">
      <c r="A149" s="2"/>
      <c r="B149" s="2"/>
      <c r="C149" s="2"/>
      <c r="D149" s="2"/>
      <c r="E149" s="19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</row>
    <row r="150" spans="1:46" ht="12.75">
      <c r="A150" s="2"/>
      <c r="B150" s="2"/>
      <c r="C150" s="2"/>
      <c r="D150" s="2"/>
      <c r="E150" s="19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</row>
    <row r="151" spans="1:46" ht="12.75">
      <c r="A151" s="2"/>
      <c r="B151" s="2"/>
      <c r="C151" s="2"/>
      <c r="D151" s="2"/>
      <c r="E151" s="19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</row>
    <row r="152" spans="1:46" ht="12.75">
      <c r="A152" s="2"/>
      <c r="B152" s="2"/>
      <c r="C152" s="2"/>
      <c r="D152" s="2"/>
      <c r="E152" s="19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</row>
    <row r="153" spans="1:46" ht="12.75">
      <c r="A153" s="2"/>
      <c r="B153" s="2"/>
      <c r="C153" s="2"/>
      <c r="D153" s="2"/>
      <c r="E153" s="19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</row>
    <row r="154" spans="1:46" ht="12.75">
      <c r="A154" s="2"/>
      <c r="B154" s="2"/>
      <c r="C154" s="2"/>
      <c r="D154" s="2"/>
      <c r="E154" s="19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</row>
    <row r="155" spans="1:46" ht="12.75">
      <c r="A155" s="2"/>
      <c r="B155" s="2"/>
      <c r="C155" s="2"/>
      <c r="D155" s="2"/>
      <c r="E155" s="19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</row>
    <row r="156" spans="1:46" ht="12.75">
      <c r="A156" s="2"/>
      <c r="B156" s="2"/>
      <c r="C156" s="2"/>
      <c r="D156" s="2"/>
      <c r="E156" s="19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</row>
    <row r="157" spans="1:46" ht="12.75">
      <c r="A157" s="2"/>
      <c r="B157" s="2"/>
      <c r="C157" s="2"/>
      <c r="D157" s="2"/>
      <c r="E157" s="19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</row>
    <row r="158" spans="1:46" ht="12.75">
      <c r="A158" s="2"/>
      <c r="B158" s="2"/>
      <c r="C158" s="2"/>
      <c r="D158" s="2"/>
      <c r="E158" s="19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</row>
    <row r="159" spans="1:46" ht="12.75">
      <c r="A159" s="2"/>
      <c r="B159" s="2"/>
      <c r="C159" s="2"/>
      <c r="D159" s="2"/>
      <c r="E159" s="19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</row>
    <row r="160" spans="1:46" ht="12.75">
      <c r="A160" s="2"/>
      <c r="B160" s="2"/>
      <c r="C160" s="2"/>
      <c r="D160" s="2"/>
      <c r="E160" s="19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</row>
    <row r="161" spans="1:46" ht="12.75">
      <c r="A161" s="2"/>
      <c r="B161" s="2"/>
      <c r="C161" s="2"/>
      <c r="D161" s="2"/>
      <c r="E161" s="19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</row>
    <row r="162" spans="1:46" ht="12.75">
      <c r="A162" s="2"/>
      <c r="B162" s="2"/>
      <c r="C162" s="2"/>
      <c r="D162" s="2"/>
      <c r="E162" s="19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</row>
    <row r="163" spans="1:46" ht="12.75">
      <c r="A163" s="2"/>
      <c r="B163" s="2"/>
      <c r="C163" s="2"/>
      <c r="D163" s="2"/>
      <c r="E163" s="19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</row>
    <row r="164" spans="1:46" ht="12.75">
      <c r="A164" s="2"/>
      <c r="B164" s="2"/>
      <c r="C164" s="2"/>
      <c r="D164" s="2"/>
      <c r="E164" s="19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</row>
    <row r="165" spans="1:46" ht="12.75">
      <c r="A165" s="2"/>
      <c r="B165" s="2"/>
      <c r="C165" s="2"/>
      <c r="D165" s="2"/>
      <c r="E165" s="19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</row>
    <row r="166" spans="1:46" ht="12.75">
      <c r="A166" s="2"/>
      <c r="B166" s="2"/>
      <c r="C166" s="2"/>
      <c r="D166" s="2"/>
      <c r="E166" s="19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</row>
    <row r="167" spans="1:46" ht="12.75">
      <c r="A167" s="2"/>
      <c r="B167" s="2"/>
      <c r="C167" s="2"/>
      <c r="D167" s="2"/>
      <c r="E167" s="19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</row>
    <row r="168" spans="1:46" ht="12.75">
      <c r="A168" s="2"/>
      <c r="B168" s="2"/>
      <c r="C168" s="2"/>
      <c r="D168" s="2"/>
      <c r="E168" s="19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</row>
    <row r="169" spans="1:46" ht="12.75">
      <c r="A169" s="2"/>
      <c r="B169" s="2"/>
      <c r="C169" s="2"/>
      <c r="D169" s="2"/>
      <c r="E169" s="19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</row>
    <row r="170" spans="1:46" ht="12.75">
      <c r="A170" s="2"/>
      <c r="B170" s="2"/>
      <c r="C170" s="2"/>
      <c r="D170" s="2"/>
      <c r="E170" s="19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</row>
    <row r="171" spans="1:46" ht="12.75">
      <c r="A171" s="2"/>
      <c r="B171" s="2"/>
      <c r="C171" s="2"/>
      <c r="D171" s="2"/>
      <c r="E171" s="19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</row>
    <row r="172" spans="1:46" ht="12.75">
      <c r="A172" s="2"/>
      <c r="B172" s="2"/>
      <c r="C172" s="2"/>
      <c r="D172" s="2"/>
      <c r="E172" s="19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</row>
    <row r="173" spans="1:46" ht="12.75">
      <c r="A173" s="2"/>
      <c r="B173" s="2"/>
      <c r="C173" s="2"/>
      <c r="D173" s="2"/>
      <c r="E173" s="19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</row>
    <row r="174" spans="1:46" ht="12.75">
      <c r="A174" s="2"/>
      <c r="B174" s="2"/>
      <c r="C174" s="2"/>
      <c r="D174" s="2"/>
      <c r="E174" s="19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</row>
    <row r="175" spans="1:46" ht="12.75">
      <c r="A175" s="2"/>
      <c r="B175" s="2"/>
      <c r="C175" s="2"/>
      <c r="D175" s="2"/>
      <c r="E175" s="19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</row>
    <row r="176" spans="1:46" ht="12.75">
      <c r="A176" s="2"/>
      <c r="B176" s="2"/>
      <c r="C176" s="2"/>
      <c r="D176" s="2"/>
      <c r="E176" s="19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</row>
    <row r="177" spans="1:46" ht="12.75">
      <c r="A177" s="2"/>
      <c r="B177" s="2"/>
      <c r="C177" s="2"/>
      <c r="D177" s="2"/>
      <c r="E177" s="19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</row>
    <row r="178" spans="1:46" ht="12.75">
      <c r="A178" s="2"/>
      <c r="B178" s="2"/>
      <c r="C178" s="2"/>
      <c r="D178" s="2"/>
      <c r="E178" s="19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</row>
    <row r="179" spans="1:46" ht="12.75">
      <c r="A179" s="2"/>
      <c r="B179" s="2"/>
      <c r="C179" s="2"/>
      <c r="D179" s="2"/>
      <c r="E179" s="19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</row>
    <row r="180" spans="1:46" ht="12.75">
      <c r="A180" s="2"/>
      <c r="B180" s="2"/>
      <c r="C180" s="2"/>
      <c r="D180" s="2"/>
      <c r="E180" s="19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</row>
    <row r="181" spans="1:46" ht="12.75">
      <c r="A181" s="2"/>
      <c r="B181" s="2"/>
      <c r="C181" s="2"/>
      <c r="D181" s="2"/>
      <c r="E181" s="19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</row>
    <row r="182" spans="1:46" ht="12.75">
      <c r="A182" s="2"/>
      <c r="B182" s="2"/>
      <c r="C182" s="2"/>
      <c r="D182" s="2"/>
      <c r="E182" s="19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</row>
    <row r="183" spans="1:46" ht="12.75">
      <c r="A183" s="2"/>
      <c r="B183" s="2"/>
      <c r="C183" s="2"/>
      <c r="D183" s="2"/>
      <c r="E183" s="19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</row>
    <row r="184" spans="1:46" ht="12.75">
      <c r="A184" s="2"/>
      <c r="B184" s="2"/>
      <c r="C184" s="2"/>
      <c r="D184" s="2"/>
      <c r="E184" s="199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</row>
    <row r="185" spans="1:46" ht="12.75">
      <c r="A185" s="2"/>
      <c r="B185" s="2"/>
      <c r="C185" s="2"/>
      <c r="D185" s="2"/>
      <c r="E185" s="199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</row>
    <row r="186" spans="1:46" ht="12.75">
      <c r="A186" s="2"/>
      <c r="B186" s="2"/>
      <c r="C186" s="2"/>
      <c r="D186" s="2"/>
      <c r="E186" s="199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</row>
    <row r="187" spans="1:46" ht="12.75">
      <c r="A187" s="2"/>
      <c r="B187" s="2"/>
      <c r="C187" s="2"/>
      <c r="D187" s="2"/>
      <c r="E187" s="199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</row>
    <row r="188" spans="1:46" ht="12.75">
      <c r="A188" s="2"/>
      <c r="B188" s="2"/>
      <c r="C188" s="2"/>
      <c r="D188" s="2"/>
      <c r="E188" s="199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</row>
    <row r="189" spans="1:46" ht="12.75">
      <c r="A189" s="2"/>
      <c r="B189" s="2"/>
      <c r="C189" s="2"/>
      <c r="D189" s="2"/>
      <c r="E189" s="199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</row>
    <row r="190" spans="1:46" ht="12.75">
      <c r="A190" s="2"/>
      <c r="B190" s="2"/>
      <c r="C190" s="2"/>
      <c r="D190" s="2"/>
      <c r="E190" s="199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</row>
    <row r="191" spans="1:46" ht="12.75">
      <c r="A191" s="2"/>
      <c r="B191" s="2"/>
      <c r="C191" s="2"/>
      <c r="D191" s="2"/>
      <c r="E191" s="199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</row>
    <row r="192" spans="1:46" ht="12.75">
      <c r="A192" s="2"/>
      <c r="B192" s="2"/>
      <c r="C192" s="2"/>
      <c r="D192" s="2"/>
      <c r="E192" s="199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</row>
    <row r="193" spans="1:46" ht="12.75">
      <c r="A193" s="2"/>
      <c r="B193" s="2"/>
      <c r="C193" s="2"/>
      <c r="D193" s="2"/>
      <c r="E193" s="199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</row>
    <row r="194" spans="1:46" ht="12.75">
      <c r="A194" s="2"/>
      <c r="B194" s="2"/>
      <c r="C194" s="2"/>
      <c r="D194" s="2"/>
      <c r="E194" s="199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</row>
    <row r="195" spans="1:46" ht="12.75">
      <c r="A195" s="2"/>
      <c r="B195" s="2"/>
      <c r="C195" s="2"/>
      <c r="D195" s="2"/>
      <c r="E195" s="199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</row>
    <row r="196" spans="1:46" ht="12.75">
      <c r="A196" s="2"/>
      <c r="B196" s="2"/>
      <c r="C196" s="2"/>
      <c r="D196" s="2"/>
      <c r="E196" s="199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</row>
    <row r="197" spans="1:46" ht="12.75">
      <c r="A197" s="2"/>
      <c r="B197" s="2"/>
      <c r="C197" s="2"/>
      <c r="D197" s="2"/>
      <c r="E197" s="199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</row>
  </sheetData>
  <sheetProtection selectLockedCells="1" selectUnlockedCells="1"/>
  <mergeCells count="6">
    <mergeCell ref="A66:F66"/>
    <mergeCell ref="A69:F69"/>
    <mergeCell ref="A1:N1"/>
    <mergeCell ref="A3:N3"/>
    <mergeCell ref="A4:N4"/>
    <mergeCell ref="A5:I5"/>
  </mergeCells>
  <printOptions horizontalCentered="1"/>
  <pageMargins left="0.19652777777777777" right="0.19652777777777777" top="0.19652777777777777" bottom="0.19652777777777777" header="0.5118055555555555" footer="0.5118055555555555"/>
  <pageSetup cellComments="atEnd" fitToHeight="1" fitToWidth="1"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83"/>
  <sheetViews>
    <sheetView zoomScalePageLayoutView="0" workbookViewId="0" topLeftCell="A43">
      <selection activeCell="J2" activeCellId="1" sqref="M53:M58 J2"/>
    </sheetView>
  </sheetViews>
  <sheetFormatPr defaultColWidth="9.00390625" defaultRowHeight="12.75"/>
  <cols>
    <col min="1" max="1" width="5.75390625" style="0" customWidth="1"/>
    <col min="2" max="2" width="22.00390625" style="0" customWidth="1"/>
    <col min="3" max="3" width="5.00390625" style="0" customWidth="1"/>
    <col min="4" max="4" width="7.25390625" style="0" customWidth="1"/>
    <col min="5" max="5" width="16.75390625" style="198" customWidth="1"/>
    <col min="6" max="6" width="8.625" style="0" customWidth="1"/>
    <col min="7" max="7" width="7.375" style="0" customWidth="1"/>
    <col min="8" max="8" width="7.125" style="0" customWidth="1"/>
    <col min="9" max="9" width="6.875" style="0" customWidth="1"/>
    <col min="10" max="10" width="6.75390625" style="0" customWidth="1"/>
  </cols>
  <sheetData>
    <row r="1" spans="1:39" ht="20.25" customHeight="1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39" ht="12.75">
      <c r="A2" s="2" t="s">
        <v>1</v>
      </c>
      <c r="B2" s="2"/>
      <c r="C2" s="2"/>
      <c r="D2" s="2"/>
      <c r="E2" s="199"/>
      <c r="F2" s="2"/>
      <c r="H2" s="200"/>
      <c r="I2" s="200"/>
      <c r="J2" s="200" t="s">
        <v>456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</row>
    <row r="3" spans="1:39" ht="12.75" customHeight="1">
      <c r="A3" s="495" t="s">
        <v>3</v>
      </c>
      <c r="B3" s="495"/>
      <c r="C3" s="495"/>
      <c r="D3" s="495"/>
      <c r="E3" s="495"/>
      <c r="F3" s="495"/>
      <c r="G3" s="495"/>
      <c r="H3" s="495"/>
      <c r="I3" s="495"/>
      <c r="J3" s="49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</row>
    <row r="4" spans="1:39" ht="12.75" customHeight="1">
      <c r="A4" s="495" t="s">
        <v>730</v>
      </c>
      <c r="B4" s="495"/>
      <c r="C4" s="495"/>
      <c r="D4" s="495"/>
      <c r="E4" s="495"/>
      <c r="F4" s="495"/>
      <c r="G4" s="495"/>
      <c r="H4" s="495"/>
      <c r="I4" s="495"/>
      <c r="J4" s="49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</row>
    <row r="5" spans="1:39" ht="13.5" customHeight="1">
      <c r="A5" s="447" t="s">
        <v>5</v>
      </c>
      <c r="B5" s="447"/>
      <c r="C5" s="447"/>
      <c r="D5" s="447"/>
      <c r="E5" s="447"/>
      <c r="F5" s="447"/>
      <c r="G5" s="447"/>
      <c r="H5" s="447"/>
      <c r="I5" s="447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22.5">
      <c r="A6" s="277" t="s">
        <v>6</v>
      </c>
      <c r="B6" s="278" t="s">
        <v>458</v>
      </c>
      <c r="C6" s="279" t="s">
        <v>459</v>
      </c>
      <c r="D6" s="279" t="s">
        <v>10</v>
      </c>
      <c r="E6" s="279" t="s">
        <v>8</v>
      </c>
      <c r="F6" s="279" t="s">
        <v>11</v>
      </c>
      <c r="G6" s="279" t="s">
        <v>12</v>
      </c>
      <c r="H6" s="279" t="s">
        <v>460</v>
      </c>
      <c r="I6" s="280" t="s">
        <v>461</v>
      </c>
      <c r="J6" s="281" t="s">
        <v>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</row>
    <row r="7" spans="1:39" ht="12.75">
      <c r="A7" s="207">
        <v>1</v>
      </c>
      <c r="B7" s="208" t="s">
        <v>57</v>
      </c>
      <c r="C7" s="209">
        <v>1992</v>
      </c>
      <c r="D7" s="209" t="s">
        <v>23</v>
      </c>
      <c r="E7" s="210" t="s">
        <v>58</v>
      </c>
      <c r="F7" s="209" t="str">
        <f>VLOOKUP(B7,'[2]рез_СК_М_Квал'!$C$7:$I$139,5,FALSE)</f>
        <v> 0:07.48</v>
      </c>
      <c r="G7" s="209" t="str">
        <f>VLOOKUP(B7,'[2]рез_СК_М_Квал'!$C$7:$I$139,6,FALSE)</f>
        <v> 0:06.59</v>
      </c>
      <c r="H7" s="282" t="str">
        <f>VLOOKUP(B7,'[2]рез_СК_М_Квал'!$C$7:$I$139,7,FALSE)</f>
        <v> 0:14.07</v>
      </c>
      <c r="I7" s="283" t="s">
        <v>497</v>
      </c>
      <c r="J7" s="284" t="s">
        <v>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</row>
    <row r="8" spans="1:39" ht="12.75">
      <c r="A8" s="216">
        <v>2</v>
      </c>
      <c r="B8" s="217" t="s">
        <v>259</v>
      </c>
      <c r="C8" s="218">
        <v>1991</v>
      </c>
      <c r="D8" s="218" t="s">
        <v>23</v>
      </c>
      <c r="E8" s="219" t="s">
        <v>58</v>
      </c>
      <c r="F8" s="218" t="str">
        <f>VLOOKUP(B8,'[2]рез_СК_М_Квал'!$C$7:$I$139,5,FALSE)</f>
        <v> 0:07.12</v>
      </c>
      <c r="G8" s="218" t="str">
        <f>VLOOKUP(B8,'[2]рез_СК_М_Квал'!$C$7:$I$139,6,FALSE)</f>
        <v> 0:07.36</v>
      </c>
      <c r="H8" s="285" t="str">
        <f>VLOOKUP(B8,'[2]рез_СК_М_Квал'!$C$7:$I$139,7,FALSE)</f>
        <v> 0:14.48</v>
      </c>
      <c r="I8" s="286"/>
      <c r="J8" s="284" t="s">
        <v>73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</row>
    <row r="9" spans="1:39" ht="12.75">
      <c r="A9" s="216">
        <v>3</v>
      </c>
      <c r="B9" s="217" t="s">
        <v>230</v>
      </c>
      <c r="C9" s="218">
        <v>1992</v>
      </c>
      <c r="D9" s="218" t="s">
        <v>23</v>
      </c>
      <c r="E9" s="219" t="s">
        <v>40</v>
      </c>
      <c r="F9" s="218" t="str">
        <f>VLOOKUP(B9,'[2]рез_СК_М_Квал'!$C$7:$I$139,5,FALSE)</f>
        <v> 0:06.69</v>
      </c>
      <c r="G9" s="218" t="str">
        <f>VLOOKUP(B9,'[2]рез_СК_М_Квал'!$C$7:$I$139,6,FALSE)</f>
        <v> 0:08.04</v>
      </c>
      <c r="H9" s="285" t="str">
        <f>VLOOKUP(B9,'[2]рез_СК_М_Квал'!$C$7:$I$139,7,FALSE)</f>
        <v> 0:14.73</v>
      </c>
      <c r="I9" s="245"/>
      <c r="J9" s="21">
        <v>9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</row>
    <row r="10" spans="1:39" ht="12.75">
      <c r="A10" s="216">
        <v>4</v>
      </c>
      <c r="B10" s="217" t="s">
        <v>150</v>
      </c>
      <c r="C10" s="218">
        <v>1992</v>
      </c>
      <c r="D10" s="218" t="s">
        <v>52</v>
      </c>
      <c r="E10" s="219" t="s">
        <v>87</v>
      </c>
      <c r="F10" s="218" t="str">
        <f>VLOOKUP(B10,'[2]рез_СК_М_Квал'!$C$7:$I$139,5,FALSE)</f>
        <v> 0:06.64</v>
      </c>
      <c r="G10" s="218" t="str">
        <f>VLOOKUP(B10,'[2]рез_СК_М_Квал'!$C$7:$I$139,6,FALSE)</f>
        <v> 0:08.17</v>
      </c>
      <c r="H10" s="285" t="str">
        <f>VLOOKUP(B10,'[2]рез_СК_М_Квал'!$C$7:$I$139,7,FALSE)</f>
        <v> 0:14.81</v>
      </c>
      <c r="I10" s="245"/>
      <c r="J10" s="38">
        <v>8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</row>
    <row r="11" spans="1:39" ht="12.75">
      <c r="A11" s="216">
        <v>5</v>
      </c>
      <c r="B11" s="217" t="s">
        <v>180</v>
      </c>
      <c r="C11" s="218">
        <v>1991</v>
      </c>
      <c r="D11" s="218" t="s">
        <v>52</v>
      </c>
      <c r="E11" s="219" t="s">
        <v>45</v>
      </c>
      <c r="F11" s="218" t="str">
        <f>VLOOKUP(B11,'[2]рез_СК_М_Квал'!$C$7:$I$139,5,FALSE)</f>
        <v> 0:08.25</v>
      </c>
      <c r="G11" s="218" t="str">
        <f>VLOOKUP(B11,'[2]рез_СК_М_Квал'!$C$7:$I$139,6,FALSE)</f>
        <v> 0:08.23</v>
      </c>
      <c r="H11" s="285" t="str">
        <f>VLOOKUP(B11,'[2]рез_СК_М_Квал'!$C$7:$I$139,7,FALSE)</f>
        <v> 0:16.48</v>
      </c>
      <c r="I11" s="245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</row>
    <row r="12" spans="1:39" ht="12.75">
      <c r="A12" s="216">
        <v>6</v>
      </c>
      <c r="B12" s="217" t="s">
        <v>504</v>
      </c>
      <c r="C12" s="218">
        <v>1992</v>
      </c>
      <c r="D12" s="218" t="s">
        <v>52</v>
      </c>
      <c r="E12" s="219" t="s">
        <v>87</v>
      </c>
      <c r="F12" s="218" t="str">
        <f>VLOOKUP(B12,'[2]рез_СК_М_Квал'!$C$7:$I$139,5,FALSE)</f>
        <v> 0:08.25</v>
      </c>
      <c r="G12" s="218" t="str">
        <f>VLOOKUP(B12,'[2]рез_СК_М_Квал'!$C$7:$I$139,6,FALSE)</f>
        <v> 0:08.24</v>
      </c>
      <c r="H12" s="285" t="str">
        <f>VLOOKUP(B12,'[2]рез_СК_М_Квал'!$C$7:$I$139,7,FALSE)</f>
        <v> 0:16.49</v>
      </c>
      <c r="I12" s="245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</row>
    <row r="13" spans="1:39" ht="12.75">
      <c r="A13" s="216">
        <v>7</v>
      </c>
      <c r="B13" s="217" t="s">
        <v>505</v>
      </c>
      <c r="C13" s="218">
        <v>1992</v>
      </c>
      <c r="D13" s="218" t="s">
        <v>52</v>
      </c>
      <c r="E13" s="219" t="s">
        <v>30</v>
      </c>
      <c r="F13" s="218" t="str">
        <f>VLOOKUP(B13,'[2]рез_СК_М_Квал'!$C$7:$I$139,5,FALSE)</f>
        <v> 0:07.09</v>
      </c>
      <c r="G13" s="218" t="str">
        <f>VLOOKUP(B13,'[2]рез_СК_М_Квал'!$C$7:$I$139,6,FALSE)</f>
        <v> 0:09.50</v>
      </c>
      <c r="H13" s="285" t="str">
        <f>VLOOKUP(B13,'[2]рез_СК_М_Квал'!$C$7:$I$139,7,FALSE)</f>
        <v> 0:16.59</v>
      </c>
      <c r="I13" s="245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</row>
    <row r="14" spans="1:39" ht="12.75">
      <c r="A14" s="216">
        <v>8</v>
      </c>
      <c r="B14" s="217" t="s">
        <v>160</v>
      </c>
      <c r="C14" s="218">
        <v>1992</v>
      </c>
      <c r="D14" s="218" t="s">
        <v>20</v>
      </c>
      <c r="E14" s="219" t="s">
        <v>66</v>
      </c>
      <c r="F14" s="218" t="str">
        <f>VLOOKUP(B14,'[2]рез_СК_М_Квал'!$C$7:$I$139,5,FALSE)</f>
        <v> 0:09.52</v>
      </c>
      <c r="G14" s="218" t="str">
        <f>VLOOKUP(B14,'[2]рез_СК_М_Квал'!$C$7:$I$139,6,FALSE)</f>
        <v> 0:08.67</v>
      </c>
      <c r="H14" s="285" t="str">
        <f>VLOOKUP(B14,'[2]рез_СК_М_Квал'!$C$7:$I$139,7,FALSE)</f>
        <v> 0:18.19</v>
      </c>
      <c r="I14" s="245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</row>
    <row r="15" spans="1:39" ht="12.75">
      <c r="A15" s="216">
        <v>9</v>
      </c>
      <c r="B15" s="217" t="s">
        <v>215</v>
      </c>
      <c r="C15" s="218">
        <v>1992</v>
      </c>
      <c r="D15" s="218" t="s">
        <v>52</v>
      </c>
      <c r="E15" s="219" t="s">
        <v>66</v>
      </c>
      <c r="F15" s="218" t="str">
        <f>VLOOKUP(B15,'[2]рез_СК_М_Квал'!$C$7:$I$139,5,FALSE)</f>
        <v> 0:09.23</v>
      </c>
      <c r="G15" s="218" t="str">
        <f>VLOOKUP(B15,'[2]рез_СК_М_Квал'!$C$7:$I$139,6,FALSE)</f>
        <v> 0:09.02</v>
      </c>
      <c r="H15" s="285" t="str">
        <f>VLOOKUP(B15,'[2]рез_СК_М_Квал'!$C$7:$I$139,7,FALSE)</f>
        <v> 0:18.25</v>
      </c>
      <c r="I15" s="245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</row>
    <row r="16" spans="1:39" ht="12.75">
      <c r="A16" s="216">
        <v>10</v>
      </c>
      <c r="B16" s="217" t="s">
        <v>510</v>
      </c>
      <c r="C16" s="218">
        <v>1991</v>
      </c>
      <c r="D16" s="218" t="s">
        <v>52</v>
      </c>
      <c r="E16" s="219" t="s">
        <v>99</v>
      </c>
      <c r="F16" s="218" t="str">
        <f>VLOOKUP(B16,'[2]рез_СК_М_Квал'!$C$7:$I$139,5,FALSE)</f>
        <v> 0:10.15</v>
      </c>
      <c r="G16" s="218" t="str">
        <f>VLOOKUP(B16,'[2]рез_СК_М_Квал'!$C$7:$I$139,6,FALSE)</f>
        <v> 0:10.28</v>
      </c>
      <c r="H16" s="285" t="str">
        <f>VLOOKUP(B16,'[2]рез_СК_М_Квал'!$C$7:$I$139,7,FALSE)</f>
        <v> 0:20.43</v>
      </c>
      <c r="I16" s="245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</row>
    <row r="17" spans="1:39" ht="12.75">
      <c r="A17" s="216">
        <v>11</v>
      </c>
      <c r="B17" s="217" t="s">
        <v>511</v>
      </c>
      <c r="C17" s="218">
        <v>1992</v>
      </c>
      <c r="D17" s="218" t="s">
        <v>52</v>
      </c>
      <c r="E17" s="219" t="s">
        <v>107</v>
      </c>
      <c r="F17" s="218" t="str">
        <f>VLOOKUP(B17,'[2]рез_СК_М_Квал'!$C$7:$I$139,5,FALSE)</f>
        <v> 0:09.09</v>
      </c>
      <c r="G17" s="218" t="str">
        <f>VLOOKUP(B17,'[2]рез_СК_М_Квал'!$C$7:$I$139,6,FALSE)</f>
        <v> 0:11.42</v>
      </c>
      <c r="H17" s="285" t="str">
        <f>VLOOKUP(B17,'[2]рез_СК_М_Квал'!$C$7:$I$139,7,FALSE)</f>
        <v> 0:20.51</v>
      </c>
      <c r="I17" s="245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</row>
    <row r="18" spans="1:39" ht="12.75">
      <c r="A18" s="216">
        <v>12</v>
      </c>
      <c r="B18" s="217" t="s">
        <v>256</v>
      </c>
      <c r="C18" s="218">
        <v>1991</v>
      </c>
      <c r="D18" s="218" t="s">
        <v>52</v>
      </c>
      <c r="E18" s="219" t="s">
        <v>30</v>
      </c>
      <c r="F18" s="218" t="str">
        <f>VLOOKUP(B18,'[2]рез_СК_М_Квал'!$C$7:$I$139,5,FALSE)</f>
        <v> 0:11.18</v>
      </c>
      <c r="G18" s="218" t="str">
        <f>VLOOKUP(B18,'[2]рез_СК_М_Квал'!$C$7:$I$139,6,FALSE)</f>
        <v> 0:09.67</v>
      </c>
      <c r="H18" s="285" t="str">
        <f>VLOOKUP(B18,'[2]рез_СК_М_Квал'!$C$7:$I$139,7,FALSE)</f>
        <v> 0:20.85</v>
      </c>
      <c r="I18" s="24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</row>
    <row r="19" spans="1:39" ht="12.75">
      <c r="A19" s="216">
        <v>13</v>
      </c>
      <c r="B19" s="217" t="s">
        <v>143</v>
      </c>
      <c r="C19" s="218">
        <v>1992</v>
      </c>
      <c r="D19" s="218" t="s">
        <v>52</v>
      </c>
      <c r="E19" s="219" t="s">
        <v>66</v>
      </c>
      <c r="F19" s="218" t="str">
        <f>VLOOKUP(B19,'[2]рез_СК_М_Квал'!$C$7:$I$139,5,FALSE)</f>
        <v> 0:08.75</v>
      </c>
      <c r="G19" s="218" t="str">
        <f>VLOOKUP(B19,'[2]рез_СК_М_Квал'!$C$7:$I$139,6,FALSE)</f>
        <v> 0:12.27</v>
      </c>
      <c r="H19" s="285" t="str">
        <f>VLOOKUP(B19,'[2]рез_СК_М_Квал'!$C$7:$I$139,7,FALSE)</f>
        <v> 0:21.02</v>
      </c>
      <c r="I19" s="24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</row>
    <row r="20" spans="1:39" ht="12.75">
      <c r="A20" s="216">
        <v>14</v>
      </c>
      <c r="B20" s="217" t="s">
        <v>250</v>
      </c>
      <c r="C20" s="218">
        <v>1991</v>
      </c>
      <c r="D20" s="218" t="s">
        <v>52</v>
      </c>
      <c r="E20" s="219" t="s">
        <v>251</v>
      </c>
      <c r="F20" s="218" t="str">
        <f>VLOOKUP(B20,'[2]рез_СК_М_Квал'!$C$7:$I$139,5,FALSE)</f>
        <v> 0:09.21</v>
      </c>
      <c r="G20" s="218" t="str">
        <f>VLOOKUP(B20,'[2]рез_СК_М_Квал'!$C$7:$I$139,6,FALSE)</f>
        <v> 0:12.00</v>
      </c>
      <c r="H20" s="285" t="str">
        <f>VLOOKUP(B20,'[2]рез_СК_М_Квал'!$C$7:$I$139,7,FALSE)</f>
        <v> 0:21.21</v>
      </c>
      <c r="I20" s="24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</row>
    <row r="21" spans="1:39" ht="12.75">
      <c r="A21" s="216">
        <v>15</v>
      </c>
      <c r="B21" s="217" t="s">
        <v>129</v>
      </c>
      <c r="C21" s="218">
        <v>1991</v>
      </c>
      <c r="D21" s="218" t="s">
        <v>23</v>
      </c>
      <c r="E21" s="219" t="s">
        <v>35</v>
      </c>
      <c r="F21" s="218" t="str">
        <f>VLOOKUP(B21,'[2]рез_СК_М_Квал'!$C$7:$I$139,5,FALSE)</f>
        <v> 0:10.35</v>
      </c>
      <c r="G21" s="218" t="str">
        <f>VLOOKUP(B21,'[2]рез_СК_М_Квал'!$C$7:$I$139,6,FALSE)</f>
        <v> 0:11.22</v>
      </c>
      <c r="H21" s="285" t="str">
        <f>VLOOKUP(B21,'[2]рез_СК_М_Квал'!$C$7:$I$139,7,FALSE)</f>
        <v> 0:21.57</v>
      </c>
      <c r="I21" s="24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</row>
    <row r="22" spans="1:39" ht="12.75">
      <c r="A22" s="216">
        <v>16</v>
      </c>
      <c r="B22" s="217" t="s">
        <v>306</v>
      </c>
      <c r="C22" s="218">
        <v>1991</v>
      </c>
      <c r="D22" s="218" t="s">
        <v>20</v>
      </c>
      <c r="E22" s="219" t="s">
        <v>158</v>
      </c>
      <c r="F22" s="218" t="str">
        <f>VLOOKUP(B22,'[2]рез_СК_М_Квал'!$C$7:$I$139,5,FALSE)</f>
        <v> 0:12.72</v>
      </c>
      <c r="G22" s="218" t="str">
        <f>VLOOKUP(B22,'[2]рез_СК_М_Квал'!$C$7:$I$139,6,FALSE)</f>
        <v> 0:14.53</v>
      </c>
      <c r="H22" s="285" t="str">
        <f>VLOOKUP(B22,'[2]рез_СК_М_Квал'!$C$7:$I$139,7,FALSE)</f>
        <v> 0:27.25</v>
      </c>
      <c r="I22" s="24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</row>
    <row r="23" spans="1:39" ht="12.75">
      <c r="A23" s="216">
        <v>17</v>
      </c>
      <c r="B23" s="217" t="s">
        <v>287</v>
      </c>
      <c r="C23" s="218">
        <v>1991</v>
      </c>
      <c r="D23" s="218" t="s">
        <v>20</v>
      </c>
      <c r="E23" s="219" t="s">
        <v>234</v>
      </c>
      <c r="F23" s="218" t="str">
        <f>VLOOKUP(B23,'[2]рез_СК_М_Квал'!$C$7:$I$139,5,FALSE)</f>
        <v> 0:14.05</v>
      </c>
      <c r="G23" s="218" t="str">
        <f>VLOOKUP(B23,'[2]рез_СК_М_Квал'!$C$7:$I$139,6,FALSE)</f>
        <v> 0:15.55</v>
      </c>
      <c r="H23" s="285" t="str">
        <f>VLOOKUP(B23,'[2]рез_СК_М_Квал'!$C$7:$I$139,7,FALSE)</f>
        <v> 0:29.60</v>
      </c>
      <c r="I23" s="245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</row>
    <row r="24" spans="1:39" ht="12.75">
      <c r="A24" s="216">
        <v>18</v>
      </c>
      <c r="B24" s="217" t="s">
        <v>324</v>
      </c>
      <c r="C24" s="218">
        <v>1991</v>
      </c>
      <c r="D24" s="218" t="s">
        <v>20</v>
      </c>
      <c r="E24" s="219" t="s">
        <v>325</v>
      </c>
      <c r="F24" s="218" t="str">
        <f>VLOOKUP(B24,'[2]рез_СК_М_Квал'!$C$7:$I$139,5,FALSE)</f>
        <v> 0:14.12</v>
      </c>
      <c r="G24" s="218" t="str">
        <f>VLOOKUP(B24,'[2]рез_СК_М_Квал'!$C$7:$I$139,6,FALSE)</f>
        <v> 0:15.64</v>
      </c>
      <c r="H24" s="285" t="str">
        <f>VLOOKUP(B24,'[2]рез_СК_М_Квал'!$C$7:$I$139,7,FALSE)</f>
        <v> 0:29.76</v>
      </c>
      <c r="I24" s="245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</row>
    <row r="25" spans="1:39" ht="12.75">
      <c r="A25" s="216">
        <v>19</v>
      </c>
      <c r="B25" s="217" t="s">
        <v>288</v>
      </c>
      <c r="C25" s="218">
        <v>1992</v>
      </c>
      <c r="D25" s="218" t="s">
        <v>20</v>
      </c>
      <c r="E25" s="219" t="s">
        <v>158</v>
      </c>
      <c r="F25" s="218" t="str">
        <f>VLOOKUP(B25,'[2]рез_СК_М_Квал'!$C$7:$I$139,5,FALSE)</f>
        <v> 0:13.91</v>
      </c>
      <c r="G25" s="218" t="str">
        <f>VLOOKUP(B25,'[2]рез_СК_М_Квал'!$C$7:$I$139,6,FALSE)</f>
        <v> 0:16.19</v>
      </c>
      <c r="H25" s="285" t="str">
        <f>VLOOKUP(B25,'[2]рез_СК_М_Квал'!$C$7:$I$139,7,FALSE)</f>
        <v> 0:30.10</v>
      </c>
      <c r="I25" s="245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</row>
    <row r="26" spans="1:39" ht="12.75">
      <c r="A26" s="216">
        <v>20</v>
      </c>
      <c r="B26" s="217" t="s">
        <v>242</v>
      </c>
      <c r="C26" s="218">
        <v>1992</v>
      </c>
      <c r="D26" s="218" t="s">
        <v>20</v>
      </c>
      <c r="E26" s="219" t="s">
        <v>234</v>
      </c>
      <c r="F26" s="218" t="str">
        <f>VLOOKUP(B26,'[2]рез_СК_М_Квал'!$C$7:$I$139,5,FALSE)</f>
        <v> 0:14.87</v>
      </c>
      <c r="G26" s="218" t="str">
        <f>VLOOKUP(B26,'[2]рез_СК_М_Квал'!$C$7:$I$139,6,FALSE)</f>
        <v> 0:16.08</v>
      </c>
      <c r="H26" s="285" t="str">
        <f>VLOOKUP(B26,'[2]рез_СК_М_Квал'!$C$7:$I$139,7,FALSE)</f>
        <v> 0:30.95</v>
      </c>
      <c r="I26" s="245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</row>
    <row r="27" spans="1:39" ht="12.75">
      <c r="A27" s="225">
        <v>21</v>
      </c>
      <c r="B27" s="226" t="s">
        <v>344</v>
      </c>
      <c r="C27" s="227">
        <v>1991</v>
      </c>
      <c r="D27" s="227" t="s">
        <v>20</v>
      </c>
      <c r="E27" s="228" t="s">
        <v>22</v>
      </c>
      <c r="F27" s="227" t="str">
        <f>VLOOKUP(B27,'[2]рез_СК_М_Квал'!$C$7:$I$139,5,FALSE)</f>
        <v> 0:24.50</v>
      </c>
      <c r="G27" s="227" t="str">
        <f>VLOOKUP(B27,'[2]рез_СК_М_Квал'!$C$7:$I$139,6,FALSE)</f>
        <v> 0:26.79</v>
      </c>
      <c r="H27" s="287" t="str">
        <f>VLOOKUP(B27,'[2]рез_СК_М_Квал'!$C$7:$I$139,7,FALSE)</f>
        <v> 0:51.29</v>
      </c>
      <c r="I27" s="245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</row>
    <row r="28" spans="1:39" ht="12.75">
      <c r="A28" s="245"/>
      <c r="B28" s="288"/>
      <c r="C28" s="245"/>
      <c r="D28" s="245"/>
      <c r="E28" s="289"/>
      <c r="F28" s="245"/>
      <c r="G28" s="245"/>
      <c r="H28" s="245"/>
      <c r="I28" s="245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</row>
    <row r="29" spans="1:39" ht="12.75">
      <c r="A29" s="245"/>
      <c r="B29" s="288"/>
      <c r="C29" s="245"/>
      <c r="D29" s="245"/>
      <c r="E29" s="289"/>
      <c r="F29" s="245"/>
      <c r="G29" s="245"/>
      <c r="H29" s="245"/>
      <c r="I29" s="245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</row>
    <row r="30" spans="1:39" ht="12.75">
      <c r="A30" s="245"/>
      <c r="B30" s="288"/>
      <c r="C30" s="245"/>
      <c r="D30" s="245"/>
      <c r="E30" s="289"/>
      <c r="F30" s="245"/>
      <c r="G30" s="245"/>
      <c r="H30" s="245"/>
      <c r="I30" s="245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</row>
    <row r="31" spans="1:39" ht="12.75">
      <c r="A31" s="245"/>
      <c r="B31" s="288"/>
      <c r="C31" s="245"/>
      <c r="D31" s="245"/>
      <c r="E31" s="289"/>
      <c r="F31" s="245"/>
      <c r="G31" s="245"/>
      <c r="H31" s="245"/>
      <c r="I31" s="245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</row>
    <row r="32" spans="1:39" ht="12.75">
      <c r="A32" s="245"/>
      <c r="B32" s="288"/>
      <c r="C32" s="245"/>
      <c r="D32" s="245"/>
      <c r="E32" s="289"/>
      <c r="F32" s="245"/>
      <c r="G32" s="245"/>
      <c r="H32" s="245"/>
      <c r="I32" s="245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</row>
    <row r="33" spans="1:39" ht="12.75">
      <c r="A33" s="245"/>
      <c r="B33" s="288"/>
      <c r="C33" s="245"/>
      <c r="D33" s="245"/>
      <c r="E33" s="289"/>
      <c r="F33" s="245"/>
      <c r="G33" s="245"/>
      <c r="H33" s="245"/>
      <c r="I33" s="245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</row>
    <row r="34" spans="1:39" ht="12.75">
      <c r="A34" s="495" t="s">
        <v>731</v>
      </c>
      <c r="B34" s="495"/>
      <c r="C34" s="495"/>
      <c r="D34" s="495"/>
      <c r="E34" s="495"/>
      <c r="F34" s="495"/>
      <c r="G34" s="495"/>
      <c r="H34" s="495"/>
      <c r="I34" s="495"/>
      <c r="J34" s="49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</row>
    <row r="35" spans="1:39" ht="13.5" customHeight="1">
      <c r="A35" s="447" t="s">
        <v>5</v>
      </c>
      <c r="B35" s="447"/>
      <c r="C35" s="447"/>
      <c r="D35" s="447"/>
      <c r="E35" s="447"/>
      <c r="F35" s="447"/>
      <c r="G35" s="447"/>
      <c r="H35" s="447"/>
      <c r="I35" s="44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1:39" ht="22.5">
      <c r="A36" s="277" t="s">
        <v>6</v>
      </c>
      <c r="B36" s="278" t="s">
        <v>458</v>
      </c>
      <c r="C36" s="279" t="s">
        <v>459</v>
      </c>
      <c r="D36" s="279" t="s">
        <v>10</v>
      </c>
      <c r="E36" s="279" t="s">
        <v>8</v>
      </c>
      <c r="F36" s="279" t="s">
        <v>11</v>
      </c>
      <c r="G36" s="279" t="s">
        <v>12</v>
      </c>
      <c r="H36" s="279" t="s">
        <v>460</v>
      </c>
      <c r="I36" s="280" t="s">
        <v>461</v>
      </c>
      <c r="J36" s="281" t="s">
        <v>19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:39" ht="12.75">
      <c r="A37" s="207">
        <v>1</v>
      </c>
      <c r="B37" s="208" t="s">
        <v>106</v>
      </c>
      <c r="C37" s="209">
        <v>1994</v>
      </c>
      <c r="D37" s="209" t="s">
        <v>52</v>
      </c>
      <c r="E37" s="210" t="s">
        <v>107</v>
      </c>
      <c r="F37" s="209" t="str">
        <f>VLOOKUP(B37,'[2]рез_СК_М_Квал'!$C$7:$I$139,5,FALSE)</f>
        <v> 0:06.69</v>
      </c>
      <c r="G37" s="209" t="str">
        <f>VLOOKUP(B37,'[2]рез_СК_М_Квал'!$C$7:$I$139,6,FALSE)</f>
        <v> 0:06.79</v>
      </c>
      <c r="H37" s="282" t="str">
        <f>VLOOKUP(B37,'[2]рез_СК_М_Квал'!$C$7:$I$139,7,FALSE)</f>
        <v> 0:13.48</v>
      </c>
      <c r="I37" s="290" t="s">
        <v>492</v>
      </c>
      <c r="J37" s="291" t="s">
        <v>125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</row>
    <row r="38" spans="1:39" ht="12.75">
      <c r="A38" s="216">
        <v>2</v>
      </c>
      <c r="B38" s="217" t="s">
        <v>500</v>
      </c>
      <c r="C38" s="218">
        <v>1993</v>
      </c>
      <c r="D38" s="218" t="s">
        <v>52</v>
      </c>
      <c r="E38" s="219" t="s">
        <v>40</v>
      </c>
      <c r="F38" s="218" t="str">
        <f>VLOOKUP(B38,'[2]рез_СК_М_Квал'!$C$7:$I$139,5,FALSE)</f>
        <v> 0:07.58</v>
      </c>
      <c r="G38" s="218" t="str">
        <f>VLOOKUP(B38,'[2]рез_СК_М_Квал'!$C$7:$I$139,6,FALSE)</f>
        <v> 0:07.25</v>
      </c>
      <c r="H38" s="285" t="str">
        <f>VLOOKUP(B38,'[2]рез_СК_М_Квал'!$C$7:$I$139,7,FALSE)</f>
        <v> 0:14.83</v>
      </c>
      <c r="I38" s="286"/>
      <c r="J38" s="291" t="s">
        <v>50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</row>
    <row r="39" spans="1:39" ht="12.75">
      <c r="A39" s="234">
        <v>3</v>
      </c>
      <c r="B39" s="217" t="s">
        <v>314</v>
      </c>
      <c r="C39" s="218">
        <v>1993</v>
      </c>
      <c r="D39" s="218" t="s">
        <v>52</v>
      </c>
      <c r="E39" s="219" t="s">
        <v>40</v>
      </c>
      <c r="F39" s="218" t="str">
        <f>VLOOKUP(B39,'[2]рез_СК_М_Квал'!$C$7:$I$139,5,FALSE)</f>
        <v> 0:08.24</v>
      </c>
      <c r="G39" s="218" t="str">
        <f>VLOOKUP(B39,'[2]рез_СК_М_Квал'!$C$7:$I$139,6,FALSE)</f>
        <v> 0:07.17</v>
      </c>
      <c r="H39" s="285" t="str">
        <f>VLOOKUP(B39,'[2]рез_СК_М_Квал'!$C$7:$I$139,7,FALSE)</f>
        <v> 0:15.41</v>
      </c>
      <c r="I39" s="245"/>
      <c r="J39" s="291" t="s">
        <v>38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</row>
    <row r="40" spans="1:39" ht="12.75">
      <c r="A40" s="216">
        <v>4</v>
      </c>
      <c r="B40" s="217" t="s">
        <v>295</v>
      </c>
      <c r="C40" s="218">
        <v>1993</v>
      </c>
      <c r="D40" s="218" t="s">
        <v>52</v>
      </c>
      <c r="E40" s="219" t="s">
        <v>189</v>
      </c>
      <c r="F40" s="218" t="str">
        <f>VLOOKUP(B40,'[2]рез_СК_М_Квал'!$C$7:$I$139,5,FALSE)</f>
        <v> 0:08.17</v>
      </c>
      <c r="G40" s="218" t="str">
        <f>VLOOKUP(B40,'[2]рез_СК_М_Квал'!$C$7:$I$139,6,FALSE)</f>
        <v> 0:07.58</v>
      </c>
      <c r="H40" s="285" t="str">
        <f>VLOOKUP(B40,'[2]рез_СК_М_Квал'!$C$7:$I$139,7,FALSE)</f>
        <v> 0:15.75</v>
      </c>
      <c r="I40" s="245"/>
      <c r="J40" s="292" t="s">
        <v>20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</row>
    <row r="41" spans="1:39" ht="12.75">
      <c r="A41" s="234">
        <v>5</v>
      </c>
      <c r="B41" s="217" t="s">
        <v>281</v>
      </c>
      <c r="C41" s="218">
        <v>1993</v>
      </c>
      <c r="D41" s="218" t="s">
        <v>52</v>
      </c>
      <c r="E41" s="219" t="s">
        <v>87</v>
      </c>
      <c r="F41" s="218" t="str">
        <f>VLOOKUP(B41,'[2]рез_СК_М_Квал'!$C$7:$I$139,5,FALSE)</f>
        <v> 0:07.96</v>
      </c>
      <c r="G41" s="218" t="str">
        <f>VLOOKUP(B41,'[2]рез_СК_М_Квал'!$C$7:$I$139,6,FALSE)</f>
        <v> 0:08.73</v>
      </c>
      <c r="H41" s="285" t="str">
        <f>VLOOKUP(B41,'[2]рез_СК_М_Квал'!$C$7:$I$139,7,FALSE)</f>
        <v> 0:16.69</v>
      </c>
      <c r="I41" s="245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</row>
    <row r="42" spans="1:39" ht="12.75">
      <c r="A42" s="216">
        <v>6</v>
      </c>
      <c r="B42" s="217" t="s">
        <v>126</v>
      </c>
      <c r="C42" s="218">
        <v>1994</v>
      </c>
      <c r="D42" s="218" t="s">
        <v>52</v>
      </c>
      <c r="E42" s="219" t="s">
        <v>107</v>
      </c>
      <c r="F42" s="218" t="str">
        <f>VLOOKUP(B42,'[2]рез_СК_М_Квал'!$C$7:$I$139,5,FALSE)</f>
        <v> 0:07.48</v>
      </c>
      <c r="G42" s="218" t="str">
        <f>VLOOKUP(B42,'[2]рез_СК_М_Квал'!$C$7:$I$139,6,FALSE)</f>
        <v> 0:09.30</v>
      </c>
      <c r="H42" s="285" t="str">
        <f>VLOOKUP(B42,'[2]рез_СК_М_Квал'!$C$7:$I$139,7,FALSE)</f>
        <v> 0:16.78</v>
      </c>
      <c r="I42" s="245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</row>
    <row r="43" spans="1:39" ht="12.75">
      <c r="A43" s="234">
        <v>7</v>
      </c>
      <c r="B43" s="217" t="s">
        <v>506</v>
      </c>
      <c r="C43" s="218">
        <v>1994</v>
      </c>
      <c r="D43" s="218" t="s">
        <v>52</v>
      </c>
      <c r="E43" s="219" t="s">
        <v>40</v>
      </c>
      <c r="F43" s="218" t="str">
        <f>VLOOKUP(B43,'[2]рез_СК_М_Квал'!$C$7:$I$139,5,FALSE)</f>
        <v> 0:09.76</v>
      </c>
      <c r="G43" s="218" t="str">
        <f>VLOOKUP(B43,'[2]рез_СК_М_Квал'!$C$7:$I$139,6,FALSE)</f>
        <v> 0:07.44</v>
      </c>
      <c r="H43" s="285" t="str">
        <f>VLOOKUP(B43,'[2]рез_СК_М_Квал'!$C$7:$I$139,7,FALSE)</f>
        <v> 0:17.20</v>
      </c>
      <c r="I43" s="245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</row>
    <row r="44" spans="1:39" ht="12.75">
      <c r="A44" s="216">
        <v>8</v>
      </c>
      <c r="B44" s="217" t="s">
        <v>294</v>
      </c>
      <c r="C44" s="218">
        <v>1993</v>
      </c>
      <c r="D44" s="218" t="s">
        <v>52</v>
      </c>
      <c r="E44" s="219" t="s">
        <v>87</v>
      </c>
      <c r="F44" s="218" t="str">
        <f>VLOOKUP(B44,'[2]рез_СК_М_Квал'!$C$7:$I$139,5,FALSE)</f>
        <v> 0:07.84</v>
      </c>
      <c r="G44" s="218" t="str">
        <f>VLOOKUP(B44,'[2]рез_СК_М_Квал'!$C$7:$I$139,6,FALSE)</f>
        <v> 0:10.03</v>
      </c>
      <c r="H44" s="285" t="str">
        <f>VLOOKUP(B44,'[2]рез_СК_М_Квал'!$C$7:$I$139,7,FALSE)</f>
        <v> 0:17.87</v>
      </c>
      <c r="I44" s="245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</row>
    <row r="45" spans="1:39" ht="12.75">
      <c r="A45" s="234">
        <v>9</v>
      </c>
      <c r="B45" s="217" t="s">
        <v>205</v>
      </c>
      <c r="C45" s="218">
        <v>1993</v>
      </c>
      <c r="D45" s="218" t="s">
        <v>52</v>
      </c>
      <c r="E45" s="219" t="s">
        <v>66</v>
      </c>
      <c r="F45" s="218" t="str">
        <f>VLOOKUP(B45,'[2]рез_СК_М_Квал'!$C$7:$I$139,5,FALSE)</f>
        <v> 0:09.14</v>
      </c>
      <c r="G45" s="218" t="str">
        <f>VLOOKUP(B45,'[2]рез_СК_М_Квал'!$C$7:$I$139,6,FALSE)</f>
        <v> 0:09.05</v>
      </c>
      <c r="H45" s="285" t="str">
        <f>VLOOKUP(B45,'[2]рез_СК_М_Квал'!$C$7:$I$139,7,FALSE)</f>
        <v> 0:18.19</v>
      </c>
      <c r="I45" s="245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</row>
    <row r="46" spans="1:39" ht="12.75">
      <c r="A46" s="216">
        <v>10</v>
      </c>
      <c r="B46" s="217" t="s">
        <v>185</v>
      </c>
      <c r="C46" s="218">
        <v>1994</v>
      </c>
      <c r="D46" s="218" t="s">
        <v>20</v>
      </c>
      <c r="E46" s="219" t="s">
        <v>107</v>
      </c>
      <c r="F46" s="218" t="str">
        <f>VLOOKUP(B46,'[2]рез_СК_М_Квал'!$C$7:$I$139,5,FALSE)</f>
        <v> 0:09.29</v>
      </c>
      <c r="G46" s="218" t="str">
        <f>VLOOKUP(B46,'[2]рез_СК_М_Квал'!$C$7:$I$139,6,FALSE)</f>
        <v> 0:09.30</v>
      </c>
      <c r="H46" s="285" t="str">
        <f>VLOOKUP(B46,'[2]рез_СК_М_Квал'!$C$7:$I$139,7,FALSE)</f>
        <v> 0:18.59</v>
      </c>
      <c r="I46" s="245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</row>
    <row r="47" spans="1:39" ht="12.75">
      <c r="A47" s="234">
        <v>11</v>
      </c>
      <c r="B47" s="217" t="s">
        <v>201</v>
      </c>
      <c r="C47" s="218">
        <v>1993</v>
      </c>
      <c r="D47" s="218" t="s">
        <v>52</v>
      </c>
      <c r="E47" s="219" t="s">
        <v>45</v>
      </c>
      <c r="F47" s="218" t="str">
        <f>VLOOKUP(B47,'[2]рез_СК_М_Квал'!$C$7:$I$139,5,FALSE)</f>
        <v> 0:09.23</v>
      </c>
      <c r="G47" s="218" t="str">
        <f>VLOOKUP(B47,'[2]рез_СК_М_Квал'!$C$7:$I$139,6,FALSE)</f>
        <v> 0:10.31</v>
      </c>
      <c r="H47" s="285" t="str">
        <f>VLOOKUP(B47,'[2]рез_СК_М_Квал'!$C$7:$I$139,7,FALSE)</f>
        <v> 0:19.54</v>
      </c>
      <c r="I47" s="245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</row>
    <row r="48" spans="1:39" ht="12.75">
      <c r="A48" s="216">
        <v>12</v>
      </c>
      <c r="B48" s="217" t="s">
        <v>252</v>
      </c>
      <c r="C48" s="218">
        <v>1994</v>
      </c>
      <c r="D48" s="218" t="s">
        <v>52</v>
      </c>
      <c r="E48" s="219" t="s">
        <v>45</v>
      </c>
      <c r="F48" s="218" t="str">
        <f>VLOOKUP(B48,'[2]рез_СК_М_Квал'!$C$7:$I$139,5,FALSE)</f>
        <v> 0:09.96</v>
      </c>
      <c r="G48" s="218" t="str">
        <f>VLOOKUP(B48,'[2]рез_СК_М_Квал'!$C$7:$I$139,6,FALSE)</f>
        <v> 0:16.38</v>
      </c>
      <c r="H48" s="285" t="str">
        <f>VLOOKUP(B48,'[2]рез_СК_М_Квал'!$C$7:$I$139,7,FALSE)</f>
        <v> 0:26.34</v>
      </c>
      <c r="I48" s="245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</row>
    <row r="49" spans="1:39" ht="12.75">
      <c r="A49" s="293">
        <v>13</v>
      </c>
      <c r="B49" s="226" t="s">
        <v>516</v>
      </c>
      <c r="C49" s="227">
        <v>1993</v>
      </c>
      <c r="D49" s="227" t="s">
        <v>20</v>
      </c>
      <c r="E49" s="228" t="s">
        <v>99</v>
      </c>
      <c r="F49" s="227" t="str">
        <f>VLOOKUP(B49,'[2]рез_СК_М_Квал'!$C$7:$I$139,5,FALSE)</f>
        <v> 0:14.76</v>
      </c>
      <c r="G49" s="227" t="str">
        <f>VLOOKUP(B49,'[2]рез_СК_М_Квал'!$C$7:$I$139,6,FALSE)</f>
        <v> 0:16.23</v>
      </c>
      <c r="H49" s="287" t="str">
        <f>VLOOKUP(B49,'[2]рез_СК_М_Квал'!$C$7:$I$139,7,FALSE)</f>
        <v> 0:30.99</v>
      </c>
      <c r="I49" s="245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</row>
    <row r="50" spans="1:39" ht="12.75">
      <c r="A50" s="2"/>
      <c r="B50" s="2"/>
      <c r="C50" s="2"/>
      <c r="D50" s="2"/>
      <c r="E50" s="199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</row>
    <row r="51" spans="1:39" ht="12.75">
      <c r="A51" s="2"/>
      <c r="B51" s="2"/>
      <c r="C51" s="2"/>
      <c r="D51" s="2"/>
      <c r="E51" s="199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</row>
    <row r="52" spans="1:39" ht="12.75" customHeight="1">
      <c r="A52" s="447" t="s">
        <v>347</v>
      </c>
      <c r="B52" s="447"/>
      <c r="C52" s="447"/>
      <c r="D52" s="447"/>
      <c r="E52" s="447"/>
      <c r="F52" s="447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</row>
    <row r="53" spans="1:39" ht="12.75">
      <c r="A53" s="6"/>
      <c r="B53" s="6"/>
      <c r="C53" s="6"/>
      <c r="D53" s="6"/>
      <c r="E53" s="49"/>
      <c r="F53" s="6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</row>
    <row r="54" spans="1:39" ht="12.75">
      <c r="A54" s="8"/>
      <c r="B54" s="8"/>
      <c r="C54" s="8"/>
      <c r="D54" s="8"/>
      <c r="E54" s="5"/>
      <c r="F54" s="8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</row>
    <row r="55" spans="1:39" ht="12.75" customHeight="1">
      <c r="A55" s="447" t="s">
        <v>348</v>
      </c>
      <c r="B55" s="447"/>
      <c r="C55" s="447"/>
      <c r="D55" s="447"/>
      <c r="E55" s="447"/>
      <c r="F55" s="447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</row>
    <row r="56" spans="1:39" ht="12.75">
      <c r="A56" s="2"/>
      <c r="B56" s="2"/>
      <c r="C56" s="2"/>
      <c r="D56" s="2"/>
      <c r="E56" s="199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</row>
    <row r="57" spans="1:39" ht="12.75">
      <c r="A57" s="2"/>
      <c r="B57" s="2"/>
      <c r="C57" s="2"/>
      <c r="D57" s="2"/>
      <c r="E57" s="199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</row>
    <row r="58" spans="1:39" ht="12.75">
      <c r="A58" s="2"/>
      <c r="B58" s="2"/>
      <c r="C58" s="2"/>
      <c r="D58" s="2"/>
      <c r="E58" s="199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</row>
    <row r="59" spans="1:39" ht="12.75">
      <c r="A59" s="2"/>
      <c r="B59" s="2"/>
      <c r="C59" s="2"/>
      <c r="D59" s="2"/>
      <c r="E59" s="199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</row>
    <row r="60" spans="1:39" ht="12.75">
      <c r="A60" s="2"/>
      <c r="B60" s="2"/>
      <c r="C60" s="2"/>
      <c r="D60" s="2"/>
      <c r="E60" s="199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</row>
    <row r="61" spans="1:39" ht="12.75">
      <c r="A61" s="2"/>
      <c r="B61" s="2"/>
      <c r="C61" s="2"/>
      <c r="D61" s="2"/>
      <c r="E61" s="199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</row>
    <row r="62" spans="1:39" ht="12.75">
      <c r="A62" s="2"/>
      <c r="B62" s="2"/>
      <c r="C62" s="2"/>
      <c r="D62" s="2"/>
      <c r="E62" s="199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</row>
    <row r="63" spans="1:39" ht="12.75">
      <c r="A63" s="2"/>
      <c r="B63" s="2"/>
      <c r="C63" s="2"/>
      <c r="D63" s="2"/>
      <c r="E63" s="199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</row>
    <row r="64" spans="1:39" ht="12.75">
      <c r="A64" s="2"/>
      <c r="B64" s="2"/>
      <c r="C64" s="2"/>
      <c r="D64" s="2"/>
      <c r="E64" s="199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</row>
    <row r="65" spans="1:39" ht="12.75">
      <c r="A65" s="2"/>
      <c r="B65" s="2"/>
      <c r="C65" s="2"/>
      <c r="D65" s="2"/>
      <c r="E65" s="199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</row>
    <row r="66" spans="1:39" ht="12.75">
      <c r="A66" s="2"/>
      <c r="B66" s="2"/>
      <c r="C66" s="2"/>
      <c r="D66" s="2"/>
      <c r="E66" s="199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</row>
    <row r="67" spans="1:39" ht="12.75">
      <c r="A67" s="2"/>
      <c r="B67" s="2"/>
      <c r="C67" s="2"/>
      <c r="D67" s="2"/>
      <c r="E67" s="199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</row>
    <row r="68" spans="1:39" ht="12.75">
      <c r="A68" s="2"/>
      <c r="B68" s="2"/>
      <c r="C68" s="2"/>
      <c r="D68" s="2"/>
      <c r="E68" s="199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</row>
    <row r="69" spans="1:39" ht="12.75">
      <c r="A69" s="2"/>
      <c r="B69" s="2"/>
      <c r="C69" s="2"/>
      <c r="D69" s="2"/>
      <c r="E69" s="199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</row>
    <row r="70" spans="1:39" ht="12.75">
      <c r="A70" s="2"/>
      <c r="B70" s="2"/>
      <c r="C70" s="2"/>
      <c r="D70" s="2"/>
      <c r="E70" s="199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</row>
    <row r="71" spans="1:39" ht="12.75">
      <c r="A71" s="2"/>
      <c r="B71" s="2"/>
      <c r="C71" s="2"/>
      <c r="D71" s="2"/>
      <c r="E71" s="199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</row>
    <row r="72" spans="1:39" ht="12.75">
      <c r="A72" s="2"/>
      <c r="B72" s="2"/>
      <c r="C72" s="2"/>
      <c r="D72" s="2"/>
      <c r="E72" s="199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</row>
    <row r="73" spans="1:39" ht="12.75">
      <c r="A73" s="2"/>
      <c r="B73" s="2"/>
      <c r="C73" s="2"/>
      <c r="D73" s="2"/>
      <c r="E73" s="199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</row>
    <row r="74" spans="1:39" ht="12.75">
      <c r="A74" s="2"/>
      <c r="B74" s="2"/>
      <c r="C74" s="2"/>
      <c r="D74" s="2"/>
      <c r="E74" s="199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</row>
    <row r="75" spans="1:39" ht="12.75">
      <c r="A75" s="2"/>
      <c r="B75" s="2"/>
      <c r="C75" s="2"/>
      <c r="D75" s="2"/>
      <c r="E75" s="199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</row>
    <row r="76" spans="1:39" ht="12.75">
      <c r="A76" s="2"/>
      <c r="B76" s="2"/>
      <c r="C76" s="2"/>
      <c r="D76" s="2"/>
      <c r="E76" s="199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</row>
    <row r="77" spans="1:39" ht="12.75">
      <c r="A77" s="2"/>
      <c r="B77" s="2"/>
      <c r="C77" s="2"/>
      <c r="D77" s="2"/>
      <c r="E77" s="199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</row>
    <row r="78" spans="1:39" ht="12.75">
      <c r="A78" s="2"/>
      <c r="B78" s="2"/>
      <c r="C78" s="2"/>
      <c r="D78" s="2"/>
      <c r="E78" s="199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</row>
    <row r="79" spans="1:39" ht="12.75">
      <c r="A79" s="2"/>
      <c r="B79" s="2"/>
      <c r="C79" s="2"/>
      <c r="D79" s="2"/>
      <c r="E79" s="199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</row>
    <row r="80" spans="1:39" ht="12.75">
      <c r="A80" s="2"/>
      <c r="B80" s="2"/>
      <c r="C80" s="2"/>
      <c r="D80" s="2"/>
      <c r="E80" s="199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</row>
    <row r="81" spans="1:39" ht="12.75">
      <c r="A81" s="2"/>
      <c r="B81" s="2"/>
      <c r="C81" s="2"/>
      <c r="D81" s="2"/>
      <c r="E81" s="199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</row>
    <row r="82" spans="1:39" ht="12.75">
      <c r="A82" s="2"/>
      <c r="B82" s="2"/>
      <c r="C82" s="2"/>
      <c r="D82" s="2"/>
      <c r="E82" s="199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</row>
    <row r="83" spans="1:39" ht="12.75">
      <c r="A83" s="2"/>
      <c r="B83" s="2"/>
      <c r="C83" s="2"/>
      <c r="D83" s="2"/>
      <c r="E83" s="199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</row>
    <row r="84" spans="1:39" ht="12.75">
      <c r="A84" s="2"/>
      <c r="B84" s="2"/>
      <c r="C84" s="2"/>
      <c r="D84" s="2"/>
      <c r="E84" s="199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</row>
    <row r="85" spans="1:39" ht="12.75">
      <c r="A85" s="2"/>
      <c r="B85" s="2"/>
      <c r="C85" s="2"/>
      <c r="D85" s="2"/>
      <c r="E85" s="199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</row>
    <row r="86" spans="1:39" ht="12.75">
      <c r="A86" s="2"/>
      <c r="B86" s="2"/>
      <c r="C86" s="2"/>
      <c r="D86" s="2"/>
      <c r="E86" s="199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</row>
    <row r="87" spans="1:39" ht="12.75">
      <c r="A87" s="2"/>
      <c r="B87" s="2"/>
      <c r="C87" s="2"/>
      <c r="D87" s="2"/>
      <c r="E87" s="199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</row>
    <row r="88" spans="1:39" ht="12.75">
      <c r="A88" s="2"/>
      <c r="B88" s="2"/>
      <c r="C88" s="2"/>
      <c r="D88" s="2"/>
      <c r="E88" s="199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</row>
    <row r="89" spans="1:39" ht="12.75">
      <c r="A89" s="2"/>
      <c r="B89" s="2"/>
      <c r="C89" s="2"/>
      <c r="D89" s="2"/>
      <c r="E89" s="199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</row>
    <row r="90" spans="1:39" ht="12.75">
      <c r="A90" s="2"/>
      <c r="B90" s="2"/>
      <c r="C90" s="2"/>
      <c r="D90" s="2"/>
      <c r="E90" s="199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</row>
    <row r="91" spans="1:39" ht="12.75">
      <c r="A91" s="2"/>
      <c r="B91" s="2"/>
      <c r="C91" s="2"/>
      <c r="D91" s="2"/>
      <c r="E91" s="199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</row>
    <row r="92" spans="1:39" ht="12.75">
      <c r="A92" s="2"/>
      <c r="B92" s="2"/>
      <c r="C92" s="2"/>
      <c r="D92" s="2"/>
      <c r="E92" s="199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</row>
    <row r="93" spans="1:39" ht="12.75">
      <c r="A93" s="2"/>
      <c r="B93" s="2"/>
      <c r="C93" s="2"/>
      <c r="D93" s="2"/>
      <c r="E93" s="199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</row>
    <row r="94" spans="1:39" ht="12.75">
      <c r="A94" s="2"/>
      <c r="B94" s="2"/>
      <c r="C94" s="2"/>
      <c r="D94" s="2"/>
      <c r="E94" s="199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</row>
    <row r="95" spans="1:39" ht="12.75">
      <c r="A95" s="2"/>
      <c r="B95" s="2"/>
      <c r="C95" s="2"/>
      <c r="D95" s="2"/>
      <c r="E95" s="199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</row>
    <row r="96" spans="1:39" ht="12.75">
      <c r="A96" s="2"/>
      <c r="B96" s="2"/>
      <c r="C96" s="2"/>
      <c r="D96" s="2"/>
      <c r="E96" s="199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</row>
    <row r="97" spans="1:39" ht="12.75">
      <c r="A97" s="2"/>
      <c r="B97" s="2"/>
      <c r="C97" s="2"/>
      <c r="D97" s="2"/>
      <c r="E97" s="199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</row>
    <row r="98" spans="1:39" ht="12.75">
      <c r="A98" s="2"/>
      <c r="B98" s="2"/>
      <c r="C98" s="2"/>
      <c r="D98" s="2"/>
      <c r="E98" s="199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</row>
    <row r="99" spans="1:39" ht="12.75">
      <c r="A99" s="2"/>
      <c r="B99" s="2"/>
      <c r="C99" s="2"/>
      <c r="D99" s="2"/>
      <c r="E99" s="199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</row>
    <row r="100" spans="1:39" ht="12.75">
      <c r="A100" s="2"/>
      <c r="B100" s="2"/>
      <c r="C100" s="2"/>
      <c r="D100" s="2"/>
      <c r="E100" s="199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</row>
    <row r="101" spans="1:39" ht="12.75">
      <c r="A101" s="2"/>
      <c r="B101" s="2"/>
      <c r="C101" s="2"/>
      <c r="D101" s="2"/>
      <c r="E101" s="199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</row>
    <row r="102" spans="1:39" ht="12.75">
      <c r="A102" s="2"/>
      <c r="B102" s="2"/>
      <c r="C102" s="2"/>
      <c r="D102" s="2"/>
      <c r="E102" s="199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</row>
    <row r="103" spans="1:39" ht="12.75">
      <c r="A103" s="2"/>
      <c r="B103" s="2"/>
      <c r="C103" s="2"/>
      <c r="D103" s="2"/>
      <c r="E103" s="199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</row>
    <row r="104" spans="1:39" ht="12.75">
      <c r="A104" s="2"/>
      <c r="B104" s="2"/>
      <c r="C104" s="2"/>
      <c r="D104" s="2"/>
      <c r="E104" s="199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</row>
    <row r="105" spans="1:39" ht="12.75">
      <c r="A105" s="2"/>
      <c r="B105" s="2"/>
      <c r="C105" s="2"/>
      <c r="D105" s="2"/>
      <c r="E105" s="199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</row>
    <row r="106" spans="1:39" ht="12.75">
      <c r="A106" s="2"/>
      <c r="B106" s="2"/>
      <c r="C106" s="2"/>
      <c r="D106" s="2"/>
      <c r="E106" s="199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</row>
    <row r="107" spans="1:39" ht="12.75">
      <c r="A107" s="2"/>
      <c r="B107" s="2"/>
      <c r="C107" s="2"/>
      <c r="D107" s="2"/>
      <c r="E107" s="199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</row>
    <row r="108" spans="1:39" ht="12.75">
      <c r="A108" s="2"/>
      <c r="B108" s="2"/>
      <c r="C108" s="2"/>
      <c r="D108" s="2"/>
      <c r="E108" s="199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</row>
    <row r="109" spans="1:39" ht="12.75">
      <c r="A109" s="2"/>
      <c r="B109" s="2"/>
      <c r="C109" s="2"/>
      <c r="D109" s="2"/>
      <c r="E109" s="199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</row>
    <row r="110" spans="1:39" ht="12.75">
      <c r="A110" s="2"/>
      <c r="B110" s="2"/>
      <c r="C110" s="2"/>
      <c r="D110" s="2"/>
      <c r="E110" s="199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</row>
    <row r="111" spans="1:39" ht="12.75">
      <c r="A111" s="2"/>
      <c r="B111" s="2"/>
      <c r="C111" s="2"/>
      <c r="D111" s="2"/>
      <c r="E111" s="199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</row>
    <row r="112" spans="1:39" ht="12.75">
      <c r="A112" s="2"/>
      <c r="B112" s="2"/>
      <c r="C112" s="2"/>
      <c r="D112" s="2"/>
      <c r="E112" s="199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</row>
    <row r="113" spans="1:39" ht="12.75">
      <c r="A113" s="2"/>
      <c r="B113" s="2"/>
      <c r="C113" s="2"/>
      <c r="D113" s="2"/>
      <c r="E113" s="199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</row>
    <row r="114" spans="1:39" ht="12.75">
      <c r="A114" s="2"/>
      <c r="B114" s="2"/>
      <c r="C114" s="2"/>
      <c r="D114" s="2"/>
      <c r="E114" s="199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</row>
    <row r="115" spans="1:39" ht="12.75">
      <c r="A115" s="2"/>
      <c r="B115" s="2"/>
      <c r="C115" s="2"/>
      <c r="D115" s="2"/>
      <c r="E115" s="199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</row>
    <row r="116" spans="1:39" ht="12.75">
      <c r="A116" s="2"/>
      <c r="B116" s="2"/>
      <c r="C116" s="2"/>
      <c r="D116" s="2"/>
      <c r="E116" s="199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</row>
    <row r="117" spans="1:39" ht="12.75">
      <c r="A117" s="2"/>
      <c r="B117" s="2"/>
      <c r="C117" s="2"/>
      <c r="D117" s="2"/>
      <c r="E117" s="199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</row>
    <row r="118" spans="1:39" ht="12.75">
      <c r="A118" s="2"/>
      <c r="B118" s="2"/>
      <c r="C118" s="2"/>
      <c r="D118" s="2"/>
      <c r="E118" s="199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</row>
    <row r="119" spans="1:39" ht="12.75">
      <c r="A119" s="2"/>
      <c r="B119" s="2"/>
      <c r="C119" s="2"/>
      <c r="D119" s="2"/>
      <c r="E119" s="199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</row>
    <row r="120" spans="1:39" ht="12.75">
      <c r="A120" s="2"/>
      <c r="B120" s="2"/>
      <c r="C120" s="2"/>
      <c r="D120" s="2"/>
      <c r="E120" s="199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</row>
    <row r="121" spans="1:39" ht="12.75">
      <c r="A121" s="2"/>
      <c r="B121" s="2"/>
      <c r="C121" s="2"/>
      <c r="D121" s="2"/>
      <c r="E121" s="199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</row>
    <row r="122" spans="1:39" ht="12.75">
      <c r="A122" s="2"/>
      <c r="B122" s="2"/>
      <c r="C122" s="2"/>
      <c r="D122" s="2"/>
      <c r="E122" s="199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</row>
    <row r="123" spans="1:39" ht="12.75">
      <c r="A123" s="2"/>
      <c r="B123" s="2"/>
      <c r="C123" s="2"/>
      <c r="D123" s="2"/>
      <c r="E123" s="199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</row>
    <row r="124" spans="1:39" ht="12.75">
      <c r="A124" s="2"/>
      <c r="B124" s="2"/>
      <c r="C124" s="2"/>
      <c r="D124" s="2"/>
      <c r="E124" s="199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</row>
    <row r="125" spans="1:39" ht="12.75">
      <c r="A125" s="2"/>
      <c r="B125" s="2"/>
      <c r="C125" s="2"/>
      <c r="D125" s="2"/>
      <c r="E125" s="199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</row>
    <row r="126" spans="1:39" ht="12.75">
      <c r="A126" s="2"/>
      <c r="B126" s="2"/>
      <c r="C126" s="2"/>
      <c r="D126" s="2"/>
      <c r="E126" s="199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</row>
    <row r="127" spans="1:39" ht="12.75">
      <c r="A127" s="2"/>
      <c r="B127" s="2"/>
      <c r="C127" s="2"/>
      <c r="D127" s="2"/>
      <c r="E127" s="199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</row>
    <row r="128" spans="1:39" ht="12.75">
      <c r="A128" s="2"/>
      <c r="B128" s="2"/>
      <c r="C128" s="2"/>
      <c r="D128" s="2"/>
      <c r="E128" s="199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</row>
    <row r="129" spans="1:39" ht="12.75">
      <c r="A129" s="2"/>
      <c r="B129" s="2"/>
      <c r="C129" s="2"/>
      <c r="D129" s="2"/>
      <c r="E129" s="199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</row>
    <row r="130" spans="1:39" ht="12.75">
      <c r="A130" s="2"/>
      <c r="B130" s="2"/>
      <c r="C130" s="2"/>
      <c r="D130" s="2"/>
      <c r="E130" s="199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</row>
    <row r="131" spans="1:39" ht="12.75">
      <c r="A131" s="2"/>
      <c r="B131" s="2"/>
      <c r="C131" s="2"/>
      <c r="D131" s="2"/>
      <c r="E131" s="199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</row>
    <row r="132" spans="1:39" ht="12.75">
      <c r="A132" s="2"/>
      <c r="B132" s="2"/>
      <c r="C132" s="2"/>
      <c r="D132" s="2"/>
      <c r="E132" s="199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</row>
    <row r="133" spans="1:39" ht="12.75">
      <c r="A133" s="2"/>
      <c r="B133" s="2"/>
      <c r="C133" s="2"/>
      <c r="D133" s="2"/>
      <c r="E133" s="199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</row>
    <row r="134" spans="1:39" ht="12.75">
      <c r="A134" s="2"/>
      <c r="B134" s="2"/>
      <c r="C134" s="2"/>
      <c r="D134" s="2"/>
      <c r="E134" s="199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</row>
    <row r="135" spans="1:39" ht="12.75">
      <c r="A135" s="2"/>
      <c r="B135" s="2"/>
      <c r="C135" s="2"/>
      <c r="D135" s="2"/>
      <c r="E135" s="199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</row>
    <row r="136" spans="1:39" ht="12.75">
      <c r="A136" s="2"/>
      <c r="B136" s="2"/>
      <c r="C136" s="2"/>
      <c r="D136" s="2"/>
      <c r="E136" s="199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</row>
    <row r="137" spans="1:39" ht="12.75">
      <c r="A137" s="2"/>
      <c r="B137" s="2"/>
      <c r="C137" s="2"/>
      <c r="D137" s="2"/>
      <c r="E137" s="199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</row>
    <row r="138" spans="1:39" ht="12.75">
      <c r="A138" s="2"/>
      <c r="B138" s="2"/>
      <c r="C138" s="2"/>
      <c r="D138" s="2"/>
      <c r="E138" s="199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</row>
    <row r="139" spans="1:39" ht="12.75">
      <c r="A139" s="2"/>
      <c r="B139" s="2"/>
      <c r="C139" s="2"/>
      <c r="D139" s="2"/>
      <c r="E139" s="199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</row>
    <row r="140" spans="1:39" ht="12.75">
      <c r="A140" s="2"/>
      <c r="B140" s="2"/>
      <c r="C140" s="2"/>
      <c r="D140" s="2"/>
      <c r="E140" s="199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</row>
    <row r="141" spans="1:39" ht="12.75">
      <c r="A141" s="2"/>
      <c r="B141" s="2"/>
      <c r="C141" s="2"/>
      <c r="D141" s="2"/>
      <c r="E141" s="199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</row>
    <row r="142" spans="1:39" ht="12.75">
      <c r="A142" s="2"/>
      <c r="B142" s="2"/>
      <c r="C142" s="2"/>
      <c r="D142" s="2"/>
      <c r="E142" s="199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</row>
    <row r="143" spans="1:39" ht="12.75">
      <c r="A143" s="2"/>
      <c r="B143" s="2"/>
      <c r="C143" s="2"/>
      <c r="D143" s="2"/>
      <c r="E143" s="199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</row>
    <row r="144" spans="1:39" ht="12.75">
      <c r="A144" s="2"/>
      <c r="B144" s="2"/>
      <c r="C144" s="2"/>
      <c r="D144" s="2"/>
      <c r="E144" s="199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</row>
    <row r="145" spans="1:39" ht="12.75">
      <c r="A145" s="2"/>
      <c r="B145" s="2"/>
      <c r="C145" s="2"/>
      <c r="D145" s="2"/>
      <c r="E145" s="199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</row>
    <row r="146" spans="1:39" ht="12.75">
      <c r="A146" s="2"/>
      <c r="B146" s="2"/>
      <c r="C146" s="2"/>
      <c r="D146" s="2"/>
      <c r="E146" s="199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</row>
    <row r="147" spans="1:39" ht="12.75">
      <c r="A147" s="2"/>
      <c r="B147" s="2"/>
      <c r="C147" s="2"/>
      <c r="D147" s="2"/>
      <c r="E147" s="199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</row>
    <row r="148" spans="1:39" ht="12.75">
      <c r="A148" s="2"/>
      <c r="B148" s="2"/>
      <c r="C148" s="2"/>
      <c r="D148" s="2"/>
      <c r="E148" s="199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</row>
    <row r="149" spans="1:39" ht="12.75">
      <c r="A149" s="2"/>
      <c r="B149" s="2"/>
      <c r="C149" s="2"/>
      <c r="D149" s="2"/>
      <c r="E149" s="199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</row>
    <row r="150" spans="1:39" ht="12.75">
      <c r="A150" s="2"/>
      <c r="B150" s="2"/>
      <c r="C150" s="2"/>
      <c r="D150" s="2"/>
      <c r="E150" s="199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</row>
    <row r="151" spans="1:39" ht="12.75">
      <c r="A151" s="2"/>
      <c r="B151" s="2"/>
      <c r="C151" s="2"/>
      <c r="D151" s="2"/>
      <c r="E151" s="199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</row>
    <row r="152" spans="1:39" ht="12.75">
      <c r="A152" s="2"/>
      <c r="B152" s="2"/>
      <c r="C152" s="2"/>
      <c r="D152" s="2"/>
      <c r="E152" s="199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</row>
    <row r="153" spans="1:39" ht="12.75">
      <c r="A153" s="2"/>
      <c r="B153" s="2"/>
      <c r="C153" s="2"/>
      <c r="D153" s="2"/>
      <c r="E153" s="199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</row>
    <row r="154" spans="1:39" ht="12.75">
      <c r="A154" s="2"/>
      <c r="B154" s="2"/>
      <c r="C154" s="2"/>
      <c r="D154" s="2"/>
      <c r="E154" s="199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</row>
    <row r="155" spans="1:39" ht="12.75">
      <c r="A155" s="2"/>
      <c r="B155" s="2"/>
      <c r="C155" s="2"/>
      <c r="D155" s="2"/>
      <c r="E155" s="199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</row>
    <row r="156" spans="1:39" ht="12.75">
      <c r="A156" s="2"/>
      <c r="B156" s="2"/>
      <c r="C156" s="2"/>
      <c r="D156" s="2"/>
      <c r="E156" s="199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</row>
    <row r="157" spans="1:39" ht="12.75">
      <c r="A157" s="2"/>
      <c r="B157" s="2"/>
      <c r="C157" s="2"/>
      <c r="D157" s="2"/>
      <c r="E157" s="199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</row>
    <row r="158" spans="1:39" ht="12.75">
      <c r="A158" s="2"/>
      <c r="B158" s="2"/>
      <c r="C158" s="2"/>
      <c r="D158" s="2"/>
      <c r="E158" s="199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</row>
    <row r="159" spans="1:39" ht="12.75">
      <c r="A159" s="2"/>
      <c r="B159" s="2"/>
      <c r="C159" s="2"/>
      <c r="D159" s="2"/>
      <c r="E159" s="19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</row>
    <row r="160" spans="1:39" ht="12.75">
      <c r="A160" s="2"/>
      <c r="B160" s="2"/>
      <c r="C160" s="2"/>
      <c r="D160" s="2"/>
      <c r="E160" s="199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</row>
    <row r="161" spans="1:39" ht="12.75">
      <c r="A161" s="2"/>
      <c r="B161" s="2"/>
      <c r="C161" s="2"/>
      <c r="D161" s="2"/>
      <c r="E161" s="199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</row>
    <row r="162" spans="1:39" ht="12.75">
      <c r="A162" s="2"/>
      <c r="B162" s="2"/>
      <c r="C162" s="2"/>
      <c r="D162" s="2"/>
      <c r="E162" s="199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</row>
    <row r="163" spans="1:39" ht="12.75">
      <c r="A163" s="2"/>
      <c r="B163" s="2"/>
      <c r="C163" s="2"/>
      <c r="D163" s="2"/>
      <c r="E163" s="199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</row>
    <row r="164" spans="1:39" ht="12.75">
      <c r="A164" s="2"/>
      <c r="B164" s="2"/>
      <c r="C164" s="2"/>
      <c r="D164" s="2"/>
      <c r="E164" s="199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</row>
    <row r="165" spans="1:39" ht="12.75">
      <c r="A165" s="2"/>
      <c r="B165" s="2"/>
      <c r="C165" s="2"/>
      <c r="D165" s="2"/>
      <c r="E165" s="199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</row>
    <row r="166" spans="1:39" ht="12.75">
      <c r="A166" s="2"/>
      <c r="B166" s="2"/>
      <c r="C166" s="2"/>
      <c r="D166" s="2"/>
      <c r="E166" s="199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</row>
    <row r="167" spans="1:39" ht="12.75">
      <c r="A167" s="2"/>
      <c r="B167" s="2"/>
      <c r="C167" s="2"/>
      <c r="D167" s="2"/>
      <c r="E167" s="199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</row>
    <row r="168" spans="1:39" ht="12.75">
      <c r="A168" s="2"/>
      <c r="B168" s="2"/>
      <c r="C168" s="2"/>
      <c r="D168" s="2"/>
      <c r="E168" s="199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</row>
    <row r="169" spans="1:39" ht="12.75">
      <c r="A169" s="2"/>
      <c r="B169" s="2"/>
      <c r="C169" s="2"/>
      <c r="D169" s="2"/>
      <c r="E169" s="199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</row>
    <row r="170" spans="1:39" ht="12.75">
      <c r="A170" s="2"/>
      <c r="B170" s="2"/>
      <c r="C170" s="2"/>
      <c r="D170" s="2"/>
      <c r="E170" s="199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</row>
    <row r="171" spans="1:39" ht="12.75">
      <c r="A171" s="2"/>
      <c r="B171" s="2"/>
      <c r="C171" s="2"/>
      <c r="D171" s="2"/>
      <c r="E171" s="199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</row>
    <row r="172" spans="1:39" ht="12.75">
      <c r="A172" s="2"/>
      <c r="B172" s="2"/>
      <c r="C172" s="2"/>
      <c r="D172" s="2"/>
      <c r="E172" s="199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</row>
    <row r="173" spans="1:39" ht="12.75">
      <c r="A173" s="2"/>
      <c r="B173" s="2"/>
      <c r="C173" s="2"/>
      <c r="D173" s="2"/>
      <c r="E173" s="199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</row>
    <row r="174" spans="1:39" ht="12.75">
      <c r="A174" s="2"/>
      <c r="B174" s="2"/>
      <c r="C174" s="2"/>
      <c r="D174" s="2"/>
      <c r="E174" s="199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</row>
    <row r="175" spans="1:39" ht="12.75">
      <c r="A175" s="2"/>
      <c r="B175" s="2"/>
      <c r="C175" s="2"/>
      <c r="D175" s="2"/>
      <c r="E175" s="199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</row>
    <row r="176" spans="1:39" ht="12.75">
      <c r="A176" s="2"/>
      <c r="B176" s="2"/>
      <c r="C176" s="2"/>
      <c r="D176" s="2"/>
      <c r="E176" s="199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</row>
    <row r="177" spans="1:39" ht="12.75">
      <c r="A177" s="2"/>
      <c r="B177" s="2"/>
      <c r="C177" s="2"/>
      <c r="D177" s="2"/>
      <c r="E177" s="199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</row>
    <row r="178" spans="1:39" ht="12.75">
      <c r="A178" s="2"/>
      <c r="B178" s="2"/>
      <c r="C178" s="2"/>
      <c r="D178" s="2"/>
      <c r="E178" s="199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</row>
    <row r="179" spans="1:39" ht="12.75">
      <c r="A179" s="2"/>
      <c r="B179" s="2"/>
      <c r="C179" s="2"/>
      <c r="D179" s="2"/>
      <c r="E179" s="199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</row>
    <row r="180" spans="1:39" ht="12.75">
      <c r="A180" s="2"/>
      <c r="B180" s="2"/>
      <c r="C180" s="2"/>
      <c r="D180" s="2"/>
      <c r="E180" s="199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</row>
    <row r="181" spans="1:39" ht="12.75">
      <c r="A181" s="2"/>
      <c r="B181" s="2"/>
      <c r="C181" s="2"/>
      <c r="D181" s="2"/>
      <c r="E181" s="199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</row>
    <row r="182" spans="1:39" ht="12.75">
      <c r="A182" s="2"/>
      <c r="B182" s="2"/>
      <c r="C182" s="2"/>
      <c r="D182" s="2"/>
      <c r="E182" s="199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</row>
    <row r="183" spans="1:39" ht="12.75">
      <c r="A183" s="2"/>
      <c r="B183" s="2"/>
      <c r="C183" s="2"/>
      <c r="D183" s="2"/>
      <c r="E183" s="199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</row>
  </sheetData>
  <sheetProtection selectLockedCells="1" selectUnlockedCells="1"/>
  <mergeCells count="8">
    <mergeCell ref="A52:F52"/>
    <mergeCell ref="A55:F55"/>
    <mergeCell ref="A1:J1"/>
    <mergeCell ref="A3:J3"/>
    <mergeCell ref="A4:J4"/>
    <mergeCell ref="A5:I5"/>
    <mergeCell ref="A34:J34"/>
    <mergeCell ref="A35:I35"/>
  </mergeCells>
  <printOptions horizontalCentered="1"/>
  <pageMargins left="0.39375" right="0.39375" top="0.5902777777777778" bottom="0.19652777777777777" header="0.2361111111111111" footer="0.5118055555555555"/>
  <pageSetup cellComments="atEnd" horizontalDpi="300" verticalDpi="300" orientation="portrait" paperSize="9"/>
  <headerFooter alignWithMargins="0">
    <oddHeader>&amp;LPowered by Speed Competition 0.5.7&amp;R© Ivan Kaurov 2006-2010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R172"/>
  <sheetViews>
    <sheetView zoomScalePageLayoutView="0" workbookViewId="0" topLeftCell="A1">
      <selection activeCell="F55" sqref="F55"/>
    </sheetView>
  </sheetViews>
  <sheetFormatPr defaultColWidth="9.00390625" defaultRowHeight="12.75"/>
  <cols>
    <col min="1" max="1" width="6.00390625" style="0" customWidth="1"/>
    <col min="2" max="2" width="24.75390625" style="0" customWidth="1"/>
    <col min="3" max="3" width="5.00390625" style="0" customWidth="1"/>
    <col min="4" max="4" width="7.25390625" style="0" customWidth="1"/>
    <col min="5" max="5" width="15.25390625" style="198" customWidth="1"/>
    <col min="6" max="8" width="7.875" style="0" customWidth="1"/>
    <col min="9" max="9" width="6.375" style="0" customWidth="1"/>
    <col min="10" max="10" width="5.00390625" style="294" customWidth="1"/>
  </cols>
  <sheetData>
    <row r="1" spans="1:44" ht="20.25" customHeight="1">
      <c r="A1" s="494" t="s">
        <v>0</v>
      </c>
      <c r="B1" s="494"/>
      <c r="C1" s="494"/>
      <c r="D1" s="494"/>
      <c r="E1" s="494"/>
      <c r="F1" s="494"/>
      <c r="G1" s="494"/>
      <c r="H1" s="494"/>
      <c r="I1" s="494"/>
      <c r="J1" s="494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</row>
    <row r="2" spans="1:44" ht="12.75">
      <c r="A2" s="2" t="s">
        <v>1</v>
      </c>
      <c r="B2" s="2"/>
      <c r="C2" s="2"/>
      <c r="D2" s="2"/>
      <c r="E2" s="199"/>
      <c r="F2" s="2"/>
      <c r="G2" s="2"/>
      <c r="I2" s="2"/>
      <c r="J2" s="200" t="s">
        <v>456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</row>
    <row r="3" spans="1:44" ht="12.75" customHeight="1">
      <c r="A3" s="495" t="s">
        <v>3</v>
      </c>
      <c r="B3" s="495"/>
      <c r="C3" s="495"/>
      <c r="D3" s="495"/>
      <c r="E3" s="495"/>
      <c r="F3" s="495"/>
      <c r="G3" s="495"/>
      <c r="H3" s="495"/>
      <c r="I3" s="495"/>
      <c r="J3" s="49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2.75" customHeight="1">
      <c r="A4" s="495" t="s">
        <v>732</v>
      </c>
      <c r="B4" s="495"/>
      <c r="C4" s="495"/>
      <c r="D4" s="495"/>
      <c r="E4" s="495"/>
      <c r="F4" s="495"/>
      <c r="G4" s="495"/>
      <c r="H4" s="495"/>
      <c r="I4" s="495"/>
      <c r="J4" s="49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</row>
    <row r="5" spans="1:44" ht="13.5" customHeight="1">
      <c r="A5" s="447" t="s">
        <v>5</v>
      </c>
      <c r="B5" s="447"/>
      <c r="C5" s="447"/>
      <c r="D5" s="447"/>
      <c r="E5" s="447"/>
      <c r="F5" s="447"/>
      <c r="G5" s="447"/>
      <c r="H5" s="447"/>
      <c r="I5" s="447"/>
      <c r="J5" s="29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</row>
    <row r="6" spans="1:44" ht="22.5">
      <c r="A6" s="201" t="s">
        <v>6</v>
      </c>
      <c r="B6" s="202" t="s">
        <v>458</v>
      </c>
      <c r="C6" s="203" t="s">
        <v>459</v>
      </c>
      <c r="D6" s="203" t="s">
        <v>10</v>
      </c>
      <c r="E6" s="203" t="s">
        <v>8</v>
      </c>
      <c r="F6" s="203" t="s">
        <v>11</v>
      </c>
      <c r="G6" s="203" t="s">
        <v>12</v>
      </c>
      <c r="H6" s="203" t="s">
        <v>460</v>
      </c>
      <c r="I6" s="204" t="s">
        <v>461</v>
      </c>
      <c r="J6" s="296" t="s">
        <v>19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</row>
    <row r="7" spans="1:44" ht="12.75">
      <c r="A7" s="234">
        <v>1</v>
      </c>
      <c r="B7" s="235" t="s">
        <v>357</v>
      </c>
      <c r="C7" s="236">
        <v>1992</v>
      </c>
      <c r="D7" s="236" t="s">
        <v>23</v>
      </c>
      <c r="E7" s="237" t="s">
        <v>22</v>
      </c>
      <c r="F7" s="236" t="s">
        <v>574</v>
      </c>
      <c r="G7" s="236" t="s">
        <v>575</v>
      </c>
      <c r="H7" s="297" t="s">
        <v>576</v>
      </c>
      <c r="I7" s="298" t="s">
        <v>577</v>
      </c>
      <c r="J7" s="299" t="s">
        <v>125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</row>
    <row r="8" spans="1:44" ht="12.75">
      <c r="A8" s="216">
        <v>2</v>
      </c>
      <c r="B8" s="217" t="s">
        <v>382</v>
      </c>
      <c r="C8" s="218">
        <v>1992</v>
      </c>
      <c r="D8" s="218" t="s">
        <v>52</v>
      </c>
      <c r="E8" s="219" t="s">
        <v>40</v>
      </c>
      <c r="F8" s="218" t="s">
        <v>605</v>
      </c>
      <c r="G8" s="218" t="s">
        <v>606</v>
      </c>
      <c r="H8" s="285" t="s">
        <v>607</v>
      </c>
      <c r="I8" s="2"/>
      <c r="J8" s="300" t="s">
        <v>73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</row>
    <row r="9" spans="1:44" ht="12.75">
      <c r="A9" s="216">
        <v>3</v>
      </c>
      <c r="B9" s="217" t="s">
        <v>413</v>
      </c>
      <c r="C9" s="218">
        <v>1992</v>
      </c>
      <c r="D9" s="218" t="s">
        <v>52</v>
      </c>
      <c r="E9" s="219" t="s">
        <v>87</v>
      </c>
      <c r="F9" s="218" t="s">
        <v>611</v>
      </c>
      <c r="G9" s="218" t="s">
        <v>612</v>
      </c>
      <c r="H9" s="285" t="s">
        <v>613</v>
      </c>
      <c r="I9" s="2"/>
      <c r="J9" s="300" t="s">
        <v>452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</row>
    <row r="10" spans="1:44" ht="12.75">
      <c r="A10" s="216">
        <v>4</v>
      </c>
      <c r="B10" s="217" t="s">
        <v>395</v>
      </c>
      <c r="C10" s="218">
        <v>1992</v>
      </c>
      <c r="D10" s="218" t="s">
        <v>52</v>
      </c>
      <c r="E10" s="219" t="s">
        <v>40</v>
      </c>
      <c r="F10" s="218" t="s">
        <v>623</v>
      </c>
      <c r="G10" s="218" t="s">
        <v>624</v>
      </c>
      <c r="H10" s="285" t="s">
        <v>622</v>
      </c>
      <c r="I10" s="2"/>
      <c r="J10" s="223">
        <v>7.5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</row>
    <row r="11" spans="1:44" ht="12.75">
      <c r="A11" s="216">
        <v>5</v>
      </c>
      <c r="B11" s="217" t="s">
        <v>625</v>
      </c>
      <c r="C11" s="218">
        <v>1991</v>
      </c>
      <c r="D11" s="218" t="s">
        <v>52</v>
      </c>
      <c r="E11" s="219" t="s">
        <v>30</v>
      </c>
      <c r="F11" s="218" t="s">
        <v>561</v>
      </c>
      <c r="G11" s="218" t="s">
        <v>626</v>
      </c>
      <c r="H11" s="285" t="s">
        <v>627</v>
      </c>
      <c r="I11" s="2"/>
      <c r="J11" s="223">
        <v>6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</row>
    <row r="12" spans="1:44" ht="12.75">
      <c r="A12" s="216">
        <v>6</v>
      </c>
      <c r="B12" s="217" t="s">
        <v>628</v>
      </c>
      <c r="C12" s="218">
        <v>1992</v>
      </c>
      <c r="D12" s="218" t="s">
        <v>52</v>
      </c>
      <c r="E12" s="219" t="s">
        <v>99</v>
      </c>
      <c r="F12" s="218" t="s">
        <v>629</v>
      </c>
      <c r="G12" s="218" t="s">
        <v>630</v>
      </c>
      <c r="H12" s="285" t="s">
        <v>631</v>
      </c>
      <c r="I12" s="2"/>
      <c r="J12" s="223">
        <v>5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</row>
    <row r="13" spans="1:44" ht="12.75">
      <c r="A13" s="216">
        <v>7</v>
      </c>
      <c r="B13" s="217" t="s">
        <v>647</v>
      </c>
      <c r="C13" s="218">
        <v>1991</v>
      </c>
      <c r="D13" s="218" t="s">
        <v>52</v>
      </c>
      <c r="E13" s="219" t="s">
        <v>40</v>
      </c>
      <c r="F13" s="218" t="s">
        <v>648</v>
      </c>
      <c r="G13" s="218" t="s">
        <v>649</v>
      </c>
      <c r="H13" s="285" t="s">
        <v>650</v>
      </c>
      <c r="I13" s="2"/>
      <c r="J13" s="301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</row>
    <row r="14" spans="1:44" ht="12.75">
      <c r="A14" s="216">
        <v>8</v>
      </c>
      <c r="B14" s="217" t="s">
        <v>397</v>
      </c>
      <c r="C14" s="218">
        <v>1991</v>
      </c>
      <c r="D14" s="218" t="s">
        <v>23</v>
      </c>
      <c r="E14" s="219" t="s">
        <v>58</v>
      </c>
      <c r="F14" s="218" t="s">
        <v>657</v>
      </c>
      <c r="G14" s="218" t="s">
        <v>658</v>
      </c>
      <c r="H14" s="285" t="s">
        <v>659</v>
      </c>
      <c r="I14" s="2"/>
      <c r="J14" s="301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</row>
    <row r="15" spans="1:44" ht="12.75">
      <c r="A15" s="216">
        <v>9</v>
      </c>
      <c r="B15" s="217" t="s">
        <v>660</v>
      </c>
      <c r="C15" s="218">
        <v>1992</v>
      </c>
      <c r="D15" s="218" t="s">
        <v>52</v>
      </c>
      <c r="E15" s="219" t="s">
        <v>30</v>
      </c>
      <c r="F15" s="218" t="s">
        <v>661</v>
      </c>
      <c r="G15" s="218" t="s">
        <v>662</v>
      </c>
      <c r="H15" s="285" t="s">
        <v>663</v>
      </c>
      <c r="I15" s="2"/>
      <c r="J15" s="301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</row>
    <row r="16" spans="1:44" ht="12.75">
      <c r="A16" s="216">
        <v>10</v>
      </c>
      <c r="B16" s="217" t="s">
        <v>421</v>
      </c>
      <c r="C16" s="218">
        <v>1992</v>
      </c>
      <c r="D16" s="218" t="s">
        <v>52</v>
      </c>
      <c r="E16" s="219" t="s">
        <v>66</v>
      </c>
      <c r="F16" s="218" t="s">
        <v>630</v>
      </c>
      <c r="G16" s="218" t="s">
        <v>674</v>
      </c>
      <c r="H16" s="285" t="s">
        <v>675</v>
      </c>
      <c r="I16" s="2"/>
      <c r="J16" s="30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</row>
    <row r="17" spans="1:44" ht="12.75">
      <c r="A17" s="216">
        <v>11</v>
      </c>
      <c r="B17" s="217" t="s">
        <v>438</v>
      </c>
      <c r="C17" s="218">
        <v>1991</v>
      </c>
      <c r="D17" s="218" t="s">
        <v>52</v>
      </c>
      <c r="E17" s="219" t="s">
        <v>30</v>
      </c>
      <c r="F17" s="218" t="s">
        <v>688</v>
      </c>
      <c r="G17" s="218" t="s">
        <v>689</v>
      </c>
      <c r="H17" s="285" t="s">
        <v>690</v>
      </c>
      <c r="I17" s="2"/>
      <c r="J17" s="301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</row>
    <row r="18" spans="1:44" ht="12.75">
      <c r="A18" s="216">
        <v>12</v>
      </c>
      <c r="B18" s="217" t="s">
        <v>433</v>
      </c>
      <c r="C18" s="218">
        <v>1992</v>
      </c>
      <c r="D18" s="218" t="s">
        <v>52</v>
      </c>
      <c r="E18" s="219" t="s">
        <v>30</v>
      </c>
      <c r="F18" s="218" t="s">
        <v>695</v>
      </c>
      <c r="G18" s="218" t="s">
        <v>696</v>
      </c>
      <c r="H18" s="285" t="s">
        <v>697</v>
      </c>
      <c r="I18" s="2"/>
      <c r="J18" s="301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</row>
    <row r="19" spans="1:44" ht="12.75">
      <c r="A19" s="216">
        <v>13</v>
      </c>
      <c r="B19" s="217" t="s">
        <v>419</v>
      </c>
      <c r="C19" s="218">
        <v>1992</v>
      </c>
      <c r="D19" s="218" t="s">
        <v>23</v>
      </c>
      <c r="E19" s="219" t="s">
        <v>35</v>
      </c>
      <c r="F19" s="218" t="s">
        <v>716</v>
      </c>
      <c r="G19" s="218" t="s">
        <v>717</v>
      </c>
      <c r="H19" s="285" t="s">
        <v>718</v>
      </c>
      <c r="I19" s="2"/>
      <c r="J19" s="301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</row>
    <row r="20" spans="1:44" ht="12.75">
      <c r="A20" s="225">
        <v>14</v>
      </c>
      <c r="B20" s="226" t="s">
        <v>442</v>
      </c>
      <c r="C20" s="227">
        <v>1992</v>
      </c>
      <c r="D20" s="227" t="s">
        <v>52</v>
      </c>
      <c r="E20" s="228" t="s">
        <v>158</v>
      </c>
      <c r="F20" s="227" t="s">
        <v>727</v>
      </c>
      <c r="G20" s="227" t="s">
        <v>728</v>
      </c>
      <c r="H20" s="287" t="s">
        <v>729</v>
      </c>
      <c r="I20" s="2"/>
      <c r="J20" s="301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</row>
    <row r="21" spans="1:44" ht="12.75">
      <c r="A21" s="245"/>
      <c r="B21" s="288"/>
      <c r="C21" s="245"/>
      <c r="D21" s="245"/>
      <c r="E21" s="289"/>
      <c r="F21" s="245"/>
      <c r="G21" s="245"/>
      <c r="H21" s="245"/>
      <c r="I21" s="2"/>
      <c r="J21" s="295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</row>
    <row r="22" spans="1:44" ht="12.75">
      <c r="A22" s="245"/>
      <c r="B22" s="288"/>
      <c r="C22" s="245"/>
      <c r="D22" s="245"/>
      <c r="E22" s="289"/>
      <c r="F22" s="245"/>
      <c r="G22" s="245"/>
      <c r="H22" s="245"/>
      <c r="I22" s="2"/>
      <c r="J22" s="295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</row>
    <row r="23" spans="1:44" ht="12.75">
      <c r="A23" s="245"/>
      <c r="B23" s="288"/>
      <c r="C23" s="245"/>
      <c r="D23" s="245"/>
      <c r="E23" s="289"/>
      <c r="F23" s="245"/>
      <c r="G23" s="245"/>
      <c r="H23" s="245"/>
      <c r="I23" s="2"/>
      <c r="J23" s="295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</row>
    <row r="24" spans="1:44" ht="12.75">
      <c r="A24" s="245"/>
      <c r="B24" s="288"/>
      <c r="C24" s="245"/>
      <c r="D24" s="245"/>
      <c r="E24" s="289"/>
      <c r="F24" s="245"/>
      <c r="G24" s="245"/>
      <c r="H24" s="245"/>
      <c r="I24" s="2"/>
      <c r="J24" s="295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</row>
    <row r="25" spans="1:44" ht="12.75">
      <c r="A25" s="496" t="s">
        <v>733</v>
      </c>
      <c r="B25" s="496"/>
      <c r="C25" s="496"/>
      <c r="D25" s="496"/>
      <c r="E25" s="496"/>
      <c r="F25" s="496"/>
      <c r="G25" s="496"/>
      <c r="H25" s="496"/>
      <c r="I25" s="2"/>
      <c r="J25" s="29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</row>
    <row r="26" spans="1:44" ht="13.5" customHeight="1">
      <c r="A26" s="447" t="s">
        <v>5</v>
      </c>
      <c r="B26" s="447"/>
      <c r="C26" s="447"/>
      <c r="D26" s="447"/>
      <c r="E26" s="447"/>
      <c r="F26" s="447"/>
      <c r="G26" s="447"/>
      <c r="H26" s="447"/>
      <c r="I26" s="447"/>
      <c r="J26" s="29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</row>
    <row r="27" spans="1:44" ht="22.5">
      <c r="A27" s="201" t="s">
        <v>6</v>
      </c>
      <c r="B27" s="202" t="s">
        <v>458</v>
      </c>
      <c r="C27" s="203" t="s">
        <v>459</v>
      </c>
      <c r="D27" s="203" t="s">
        <v>10</v>
      </c>
      <c r="E27" s="203" t="s">
        <v>8</v>
      </c>
      <c r="F27" s="203" t="s">
        <v>11</v>
      </c>
      <c r="G27" s="203" t="s">
        <v>12</v>
      </c>
      <c r="H27" s="203" t="s">
        <v>460</v>
      </c>
      <c r="I27" s="204" t="s">
        <v>461</v>
      </c>
      <c r="J27" s="302" t="s">
        <v>19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</row>
    <row r="28" spans="1:44" ht="12.75">
      <c r="A28" s="234">
        <v>1</v>
      </c>
      <c r="B28" s="235" t="s">
        <v>411</v>
      </c>
      <c r="C28" s="236">
        <v>1993</v>
      </c>
      <c r="D28" s="236" t="s">
        <v>52</v>
      </c>
      <c r="E28" s="237" t="s">
        <v>30</v>
      </c>
      <c r="F28" s="236" t="s">
        <v>590</v>
      </c>
      <c r="G28" s="236" t="s">
        <v>591</v>
      </c>
      <c r="H28" s="297" t="s">
        <v>592</v>
      </c>
      <c r="I28" s="298" t="s">
        <v>734</v>
      </c>
      <c r="J28" s="303" t="s">
        <v>78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</row>
    <row r="29" spans="1:44" ht="12.75">
      <c r="A29" s="216">
        <v>2</v>
      </c>
      <c r="B29" s="217" t="s">
        <v>398</v>
      </c>
      <c r="C29" s="218">
        <v>1993</v>
      </c>
      <c r="D29" s="218" t="s">
        <v>23</v>
      </c>
      <c r="E29" s="219" t="s">
        <v>66</v>
      </c>
      <c r="F29" s="218" t="s">
        <v>599</v>
      </c>
      <c r="G29" s="218" t="s">
        <v>600</v>
      </c>
      <c r="H29" s="285" t="s">
        <v>601</v>
      </c>
      <c r="I29" s="304" t="s">
        <v>735</v>
      </c>
      <c r="J29" s="305" t="s">
        <v>85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</row>
    <row r="30" spans="1:44" ht="12.75">
      <c r="A30" s="234">
        <v>3</v>
      </c>
      <c r="B30" s="217" t="s">
        <v>387</v>
      </c>
      <c r="C30" s="218">
        <v>1993</v>
      </c>
      <c r="D30" s="218" t="s">
        <v>52</v>
      </c>
      <c r="E30" s="219" t="s">
        <v>87</v>
      </c>
      <c r="F30" s="218" t="s">
        <v>614</v>
      </c>
      <c r="G30" s="218" t="s">
        <v>615</v>
      </c>
      <c r="H30" s="285" t="s">
        <v>616</v>
      </c>
      <c r="I30" s="2"/>
      <c r="J30" s="305" t="s">
        <v>449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</row>
    <row r="31" spans="1:44" ht="12.75">
      <c r="A31" s="216">
        <v>4</v>
      </c>
      <c r="B31" s="217" t="s">
        <v>401</v>
      </c>
      <c r="C31" s="218">
        <v>1994</v>
      </c>
      <c r="D31" s="218" t="s">
        <v>52</v>
      </c>
      <c r="E31" s="219" t="s">
        <v>45</v>
      </c>
      <c r="F31" s="218" t="s">
        <v>620</v>
      </c>
      <c r="G31" s="218" t="s">
        <v>621</v>
      </c>
      <c r="H31" s="285" t="s">
        <v>622</v>
      </c>
      <c r="I31" s="2"/>
      <c r="J31" s="306">
        <v>7.5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</row>
    <row r="32" spans="1:44" ht="12.75">
      <c r="A32" s="234">
        <v>5</v>
      </c>
      <c r="B32" s="217" t="s">
        <v>415</v>
      </c>
      <c r="C32" s="218">
        <v>1993</v>
      </c>
      <c r="D32" s="218" t="s">
        <v>52</v>
      </c>
      <c r="E32" s="219" t="s">
        <v>99</v>
      </c>
      <c r="F32" s="218" t="s">
        <v>632</v>
      </c>
      <c r="G32" s="218" t="s">
        <v>633</v>
      </c>
      <c r="H32" s="285" t="s">
        <v>634</v>
      </c>
      <c r="I32" s="2"/>
      <c r="J32" s="305" t="s">
        <v>38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</row>
    <row r="33" spans="1:44" ht="12.75">
      <c r="A33" s="216">
        <v>6</v>
      </c>
      <c r="B33" s="217" t="s">
        <v>376</v>
      </c>
      <c r="C33" s="218">
        <v>1994</v>
      </c>
      <c r="D33" s="218" t="s">
        <v>52</v>
      </c>
      <c r="E33" s="219" t="s">
        <v>30</v>
      </c>
      <c r="F33" s="218" t="s">
        <v>641</v>
      </c>
      <c r="G33" s="218" t="s">
        <v>642</v>
      </c>
      <c r="H33" s="285" t="s">
        <v>643</v>
      </c>
      <c r="I33" s="2"/>
      <c r="J33" s="307" t="s">
        <v>20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</row>
    <row r="34" spans="1:44" ht="12.75">
      <c r="A34" s="234">
        <v>7</v>
      </c>
      <c r="B34" s="217" t="s">
        <v>390</v>
      </c>
      <c r="C34" s="218">
        <v>1994</v>
      </c>
      <c r="D34" s="218" t="s">
        <v>52</v>
      </c>
      <c r="E34" s="219" t="s">
        <v>66</v>
      </c>
      <c r="F34" s="218" t="s">
        <v>644</v>
      </c>
      <c r="G34" s="218" t="s">
        <v>645</v>
      </c>
      <c r="H34" s="285" t="s">
        <v>646</v>
      </c>
      <c r="I34" s="2"/>
      <c r="J34" s="29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</row>
    <row r="35" spans="1:44" ht="12.75">
      <c r="A35" s="216">
        <v>8</v>
      </c>
      <c r="B35" s="217" t="s">
        <v>384</v>
      </c>
      <c r="C35" s="218">
        <v>1993</v>
      </c>
      <c r="D35" s="218" t="s">
        <v>52</v>
      </c>
      <c r="E35" s="219" t="s">
        <v>107</v>
      </c>
      <c r="F35" s="218" t="s">
        <v>667</v>
      </c>
      <c r="G35" s="218" t="s">
        <v>668</v>
      </c>
      <c r="H35" s="285" t="s">
        <v>669</v>
      </c>
      <c r="I35" s="2"/>
      <c r="J35" s="29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4" ht="12.75">
      <c r="A36" s="234">
        <v>9</v>
      </c>
      <c r="B36" s="217" t="s">
        <v>670</v>
      </c>
      <c r="C36" s="218">
        <v>1993</v>
      </c>
      <c r="D36" s="218" t="s">
        <v>52</v>
      </c>
      <c r="E36" s="219" t="s">
        <v>40</v>
      </c>
      <c r="F36" s="218" t="s">
        <v>671</v>
      </c>
      <c r="G36" s="218" t="s">
        <v>672</v>
      </c>
      <c r="H36" s="285" t="s">
        <v>673</v>
      </c>
      <c r="I36" s="2"/>
      <c r="J36" s="29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</row>
    <row r="37" spans="1:44" ht="12.75">
      <c r="A37" s="216">
        <v>10</v>
      </c>
      <c r="B37" s="217" t="s">
        <v>429</v>
      </c>
      <c r="C37" s="218">
        <v>1994</v>
      </c>
      <c r="D37" s="218" t="s">
        <v>52</v>
      </c>
      <c r="E37" s="219" t="s">
        <v>251</v>
      </c>
      <c r="F37" s="218" t="s">
        <v>704</v>
      </c>
      <c r="G37" s="218" t="s">
        <v>705</v>
      </c>
      <c r="H37" s="285" t="s">
        <v>706</v>
      </c>
      <c r="I37" s="2"/>
      <c r="J37" s="29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</row>
    <row r="38" spans="1:44" ht="12.75">
      <c r="A38" s="293">
        <v>11</v>
      </c>
      <c r="B38" s="226" t="s">
        <v>431</v>
      </c>
      <c r="C38" s="227">
        <v>1993</v>
      </c>
      <c r="D38" s="227" t="s">
        <v>52</v>
      </c>
      <c r="E38" s="228" t="s">
        <v>158</v>
      </c>
      <c r="F38" s="227" t="s">
        <v>710</v>
      </c>
      <c r="G38" s="227" t="s">
        <v>711</v>
      </c>
      <c r="H38" s="287" t="s">
        <v>712</v>
      </c>
      <c r="I38" s="2"/>
      <c r="J38" s="295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</row>
    <row r="39" spans="1:44" ht="12.75">
      <c r="A39" s="2"/>
      <c r="B39" s="2"/>
      <c r="C39" s="2"/>
      <c r="D39" s="2"/>
      <c r="E39" s="199"/>
      <c r="F39" s="2"/>
      <c r="G39" s="2"/>
      <c r="H39" s="2"/>
      <c r="I39" s="2"/>
      <c r="J39" s="295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</row>
    <row r="40" spans="1:44" ht="12.75">
      <c r="A40" s="2"/>
      <c r="B40" s="2"/>
      <c r="C40" s="2"/>
      <c r="D40" s="2"/>
      <c r="E40" s="199"/>
      <c r="F40" s="2"/>
      <c r="G40" s="2"/>
      <c r="H40" s="2"/>
      <c r="I40" s="2"/>
      <c r="J40" s="295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</row>
    <row r="41" spans="1:44" ht="12.75" customHeight="1">
      <c r="A41" s="447" t="s">
        <v>347</v>
      </c>
      <c r="B41" s="447"/>
      <c r="C41" s="447"/>
      <c r="D41" s="447"/>
      <c r="E41" s="447"/>
      <c r="F41" s="447"/>
      <c r="G41" s="2"/>
      <c r="H41" s="2"/>
      <c r="I41" s="2"/>
      <c r="J41" s="295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</row>
    <row r="42" spans="1:44" ht="12.75">
      <c r="A42" s="6"/>
      <c r="B42" s="6"/>
      <c r="C42" s="6"/>
      <c r="D42" s="6"/>
      <c r="E42" s="49"/>
      <c r="F42" s="6"/>
      <c r="G42" s="2"/>
      <c r="H42" s="2"/>
      <c r="I42" s="2"/>
      <c r="J42" s="295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</row>
    <row r="43" spans="1:44" ht="12.75">
      <c r="A43" s="8"/>
      <c r="B43" s="8"/>
      <c r="C43" s="8"/>
      <c r="D43" s="8"/>
      <c r="E43" s="5"/>
      <c r="F43" s="8"/>
      <c r="G43" s="2"/>
      <c r="H43" s="2"/>
      <c r="I43" s="2"/>
      <c r="J43" s="295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</row>
    <row r="44" spans="1:44" ht="12.75" customHeight="1">
      <c r="A44" s="447" t="s">
        <v>348</v>
      </c>
      <c r="B44" s="447"/>
      <c r="C44" s="447"/>
      <c r="D44" s="447"/>
      <c r="E44" s="447"/>
      <c r="F44" s="447"/>
      <c r="G44" s="2"/>
      <c r="H44" s="2"/>
      <c r="I44" s="2"/>
      <c r="J44" s="29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</row>
    <row r="45" spans="1:44" ht="12.75">
      <c r="A45" s="2"/>
      <c r="B45" s="2"/>
      <c r="C45" s="2"/>
      <c r="D45" s="2"/>
      <c r="E45" s="199"/>
      <c r="F45" s="2"/>
      <c r="G45" s="2"/>
      <c r="H45" s="2"/>
      <c r="I45" s="2"/>
      <c r="J45" s="295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</row>
    <row r="46" spans="1:44" ht="12.75">
      <c r="A46" s="2"/>
      <c r="B46" s="2"/>
      <c r="C46" s="2"/>
      <c r="D46" s="2"/>
      <c r="E46" s="199"/>
      <c r="F46" s="2"/>
      <c r="G46" s="2"/>
      <c r="H46" s="2"/>
      <c r="I46" s="2"/>
      <c r="J46" s="29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</row>
    <row r="47" spans="1:44" ht="12.75">
      <c r="A47" s="2"/>
      <c r="B47" s="2"/>
      <c r="C47" s="2"/>
      <c r="D47" s="2"/>
      <c r="E47" s="199"/>
      <c r="F47" s="2"/>
      <c r="G47" s="2"/>
      <c r="H47" s="2"/>
      <c r="I47" s="2"/>
      <c r="J47" s="29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</row>
    <row r="48" spans="1:44" ht="12.75">
      <c r="A48" s="2"/>
      <c r="B48" s="2"/>
      <c r="C48" s="2"/>
      <c r="D48" s="2"/>
      <c r="E48" s="199"/>
      <c r="F48" s="2"/>
      <c r="G48" s="2"/>
      <c r="H48" s="2"/>
      <c r="I48" s="2"/>
      <c r="J48" s="29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</row>
    <row r="49" spans="1:44" ht="12.75">
      <c r="A49" s="2"/>
      <c r="B49" s="2"/>
      <c r="C49" s="2"/>
      <c r="D49" s="2"/>
      <c r="E49" s="199"/>
      <c r="F49" s="2"/>
      <c r="G49" s="2"/>
      <c r="H49" s="2"/>
      <c r="I49" s="2"/>
      <c r="J49" s="29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</row>
    <row r="50" spans="1:44" ht="12.75">
      <c r="A50" s="2"/>
      <c r="B50" s="2"/>
      <c r="C50" s="2"/>
      <c r="D50" s="2"/>
      <c r="E50" s="199"/>
      <c r="F50" s="2"/>
      <c r="G50" s="2"/>
      <c r="H50" s="2"/>
      <c r="I50" s="2"/>
      <c r="J50" s="29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</row>
    <row r="51" spans="1:44" ht="12.75">
      <c r="A51" s="2"/>
      <c r="B51" s="2"/>
      <c r="C51" s="2"/>
      <c r="D51" s="2"/>
      <c r="E51" s="199"/>
      <c r="F51" s="2"/>
      <c r="G51" s="2"/>
      <c r="H51" s="2"/>
      <c r="I51" s="2"/>
      <c r="J51" s="29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</row>
    <row r="52" spans="1:44" ht="12.75">
      <c r="A52" s="2"/>
      <c r="B52" s="2"/>
      <c r="C52" s="2"/>
      <c r="D52" s="2"/>
      <c r="E52" s="199"/>
      <c r="F52" s="2"/>
      <c r="G52" s="2"/>
      <c r="H52" s="2"/>
      <c r="I52" s="2"/>
      <c r="J52" s="295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</row>
    <row r="53" spans="1:44" ht="12.75">
      <c r="A53" s="2"/>
      <c r="B53" s="2"/>
      <c r="C53" s="2"/>
      <c r="D53" s="2"/>
      <c r="E53" s="199"/>
      <c r="F53" s="2"/>
      <c r="G53" s="2"/>
      <c r="H53" s="2"/>
      <c r="I53" s="2"/>
      <c r="J53" s="295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</row>
    <row r="54" spans="1:44" ht="12.75">
      <c r="A54" s="2"/>
      <c r="B54" s="2"/>
      <c r="C54" s="2"/>
      <c r="D54" s="2"/>
      <c r="E54" s="199"/>
      <c r="F54" s="2"/>
      <c r="G54" s="2"/>
      <c r="H54" s="2"/>
      <c r="I54" s="2"/>
      <c r="J54" s="295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</row>
    <row r="55" spans="1:44" ht="12.75">
      <c r="A55" s="2"/>
      <c r="B55" s="2"/>
      <c r="C55" s="2"/>
      <c r="D55" s="2"/>
      <c r="E55" s="199"/>
      <c r="F55" s="2"/>
      <c r="G55" s="2"/>
      <c r="H55" s="2"/>
      <c r="I55" s="2"/>
      <c r="J55" s="295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</row>
    <row r="56" spans="1:44" ht="12.75">
      <c r="A56" s="2"/>
      <c r="B56" s="2"/>
      <c r="C56" s="2"/>
      <c r="D56" s="2"/>
      <c r="E56" s="199"/>
      <c r="F56" s="2"/>
      <c r="G56" s="2"/>
      <c r="H56" s="2"/>
      <c r="I56" s="2"/>
      <c r="J56" s="295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</row>
    <row r="57" spans="1:44" ht="12.75">
      <c r="A57" s="2"/>
      <c r="B57" s="2"/>
      <c r="C57" s="2"/>
      <c r="D57" s="2"/>
      <c r="E57" s="199"/>
      <c r="F57" s="2"/>
      <c r="G57" s="2"/>
      <c r="H57" s="2"/>
      <c r="I57" s="2"/>
      <c r="J57" s="295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</row>
    <row r="58" spans="1:44" ht="12.75">
      <c r="A58" s="2"/>
      <c r="B58" s="2"/>
      <c r="C58" s="2"/>
      <c r="D58" s="2"/>
      <c r="E58" s="199"/>
      <c r="F58" s="2"/>
      <c r="G58" s="2"/>
      <c r="H58" s="2"/>
      <c r="I58" s="2"/>
      <c r="J58" s="295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4" ht="12.75">
      <c r="A59" s="2"/>
      <c r="B59" s="2"/>
      <c r="C59" s="2"/>
      <c r="D59" s="2"/>
      <c r="E59" s="199"/>
      <c r="F59" s="2"/>
      <c r="G59" s="2"/>
      <c r="H59" s="2"/>
      <c r="I59" s="2"/>
      <c r="J59" s="295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4" ht="12.75">
      <c r="A60" s="2"/>
      <c r="B60" s="2"/>
      <c r="C60" s="2"/>
      <c r="D60" s="2"/>
      <c r="E60" s="199"/>
      <c r="F60" s="2"/>
      <c r="G60" s="2"/>
      <c r="H60" s="2"/>
      <c r="I60" s="2"/>
      <c r="J60" s="295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4" ht="12.75">
      <c r="A61" s="2"/>
      <c r="B61" s="2"/>
      <c r="C61" s="2"/>
      <c r="D61" s="2"/>
      <c r="E61" s="199"/>
      <c r="F61" s="2"/>
      <c r="G61" s="2"/>
      <c r="H61" s="2"/>
      <c r="I61" s="2"/>
      <c r="J61" s="295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4" ht="12.75">
      <c r="A62" s="2"/>
      <c r="B62" s="2"/>
      <c r="C62" s="2"/>
      <c r="D62" s="2"/>
      <c r="E62" s="199"/>
      <c r="F62" s="2"/>
      <c r="G62" s="2"/>
      <c r="H62" s="2"/>
      <c r="I62" s="2"/>
      <c r="J62" s="295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4" ht="12.75">
      <c r="A63" s="2"/>
      <c r="B63" s="2"/>
      <c r="C63" s="2"/>
      <c r="D63" s="2"/>
      <c r="E63" s="199"/>
      <c r="F63" s="2"/>
      <c r="G63" s="2"/>
      <c r="H63" s="2"/>
      <c r="I63" s="2"/>
      <c r="J63" s="295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4" ht="12.75">
      <c r="A64" s="2"/>
      <c r="B64" s="2"/>
      <c r="C64" s="2"/>
      <c r="D64" s="2"/>
      <c r="E64" s="199"/>
      <c r="F64" s="2"/>
      <c r="G64" s="2"/>
      <c r="H64" s="2"/>
      <c r="I64" s="2"/>
      <c r="J64" s="295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12.75">
      <c r="A65" s="2"/>
      <c r="B65" s="2"/>
      <c r="C65" s="2"/>
      <c r="D65" s="2"/>
      <c r="E65" s="199"/>
      <c r="F65" s="2"/>
      <c r="G65" s="2"/>
      <c r="H65" s="2"/>
      <c r="I65" s="2"/>
      <c r="J65" s="295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12.75">
      <c r="A66" s="2"/>
      <c r="B66" s="2"/>
      <c r="C66" s="2"/>
      <c r="D66" s="2"/>
      <c r="E66" s="199"/>
      <c r="F66" s="2"/>
      <c r="G66" s="2"/>
      <c r="H66" s="2"/>
      <c r="I66" s="2"/>
      <c r="J66" s="295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12.75">
      <c r="A67" s="2"/>
      <c r="B67" s="2"/>
      <c r="C67" s="2"/>
      <c r="D67" s="2"/>
      <c r="E67" s="199"/>
      <c r="F67" s="2"/>
      <c r="G67" s="2"/>
      <c r="H67" s="2"/>
      <c r="I67" s="2"/>
      <c r="J67" s="295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12.75">
      <c r="A68" s="2"/>
      <c r="B68" s="2"/>
      <c r="C68" s="2"/>
      <c r="D68" s="2"/>
      <c r="E68" s="199"/>
      <c r="F68" s="2"/>
      <c r="G68" s="2"/>
      <c r="H68" s="2"/>
      <c r="I68" s="2"/>
      <c r="J68" s="295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12.75">
      <c r="A69" s="2"/>
      <c r="B69" s="2"/>
      <c r="C69" s="2"/>
      <c r="D69" s="2"/>
      <c r="E69" s="199"/>
      <c r="F69" s="2"/>
      <c r="G69" s="2"/>
      <c r="H69" s="2"/>
      <c r="I69" s="2"/>
      <c r="J69" s="295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12.75">
      <c r="A70" s="2"/>
      <c r="B70" s="2"/>
      <c r="C70" s="2"/>
      <c r="D70" s="2"/>
      <c r="E70" s="199"/>
      <c r="F70" s="2"/>
      <c r="G70" s="2"/>
      <c r="H70" s="2"/>
      <c r="I70" s="2"/>
      <c r="J70" s="295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12.75">
      <c r="A71" s="2"/>
      <c r="B71" s="2"/>
      <c r="C71" s="2"/>
      <c r="D71" s="2"/>
      <c r="E71" s="199"/>
      <c r="F71" s="2"/>
      <c r="G71" s="2"/>
      <c r="H71" s="2"/>
      <c r="I71" s="2"/>
      <c r="J71" s="295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12.75">
      <c r="A72" s="2"/>
      <c r="B72" s="2"/>
      <c r="C72" s="2"/>
      <c r="D72" s="2"/>
      <c r="E72" s="199"/>
      <c r="F72" s="2"/>
      <c r="G72" s="2"/>
      <c r="H72" s="2"/>
      <c r="I72" s="2"/>
      <c r="J72" s="295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12.75">
      <c r="A73" s="2"/>
      <c r="B73" s="2"/>
      <c r="C73" s="2"/>
      <c r="D73" s="2"/>
      <c r="E73" s="199"/>
      <c r="F73" s="2"/>
      <c r="G73" s="2"/>
      <c r="H73" s="2"/>
      <c r="I73" s="2"/>
      <c r="J73" s="295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12.75">
      <c r="A74" s="2"/>
      <c r="B74" s="2"/>
      <c r="C74" s="2"/>
      <c r="D74" s="2"/>
      <c r="E74" s="199"/>
      <c r="F74" s="2"/>
      <c r="G74" s="2"/>
      <c r="H74" s="2"/>
      <c r="I74" s="2"/>
      <c r="J74" s="295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  <row r="75" spans="1:44" ht="12.75">
      <c r="A75" s="2"/>
      <c r="B75" s="2"/>
      <c r="C75" s="2"/>
      <c r="D75" s="2"/>
      <c r="E75" s="199"/>
      <c r="F75" s="2"/>
      <c r="G75" s="2"/>
      <c r="H75" s="2"/>
      <c r="I75" s="2"/>
      <c r="J75" s="295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</row>
    <row r="76" spans="1:44" ht="12.75">
      <c r="A76" s="2"/>
      <c r="B76" s="2"/>
      <c r="C76" s="2"/>
      <c r="D76" s="2"/>
      <c r="E76" s="199"/>
      <c r="F76" s="2"/>
      <c r="G76" s="2"/>
      <c r="H76" s="2"/>
      <c r="I76" s="2"/>
      <c r="J76" s="295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</row>
    <row r="77" spans="1:44" ht="12.75">
      <c r="A77" s="2"/>
      <c r="B77" s="2"/>
      <c r="C77" s="2"/>
      <c r="D77" s="2"/>
      <c r="E77" s="199"/>
      <c r="F77" s="2"/>
      <c r="G77" s="2"/>
      <c r="H77" s="2"/>
      <c r="I77" s="2"/>
      <c r="J77" s="295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</row>
    <row r="78" spans="1:44" ht="12.75">
      <c r="A78" s="2"/>
      <c r="B78" s="2"/>
      <c r="C78" s="2"/>
      <c r="D78" s="2"/>
      <c r="E78" s="199"/>
      <c r="F78" s="2"/>
      <c r="G78" s="2"/>
      <c r="H78" s="2"/>
      <c r="I78" s="2"/>
      <c r="J78" s="295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</row>
    <row r="79" spans="1:44" ht="12.75">
      <c r="A79" s="2"/>
      <c r="B79" s="2"/>
      <c r="C79" s="2"/>
      <c r="D79" s="2"/>
      <c r="E79" s="199"/>
      <c r="F79" s="2"/>
      <c r="G79" s="2"/>
      <c r="H79" s="2"/>
      <c r="I79" s="2"/>
      <c r="J79" s="295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</row>
    <row r="80" spans="1:44" ht="12.75">
      <c r="A80" s="2"/>
      <c r="B80" s="2"/>
      <c r="C80" s="2"/>
      <c r="D80" s="2"/>
      <c r="E80" s="199"/>
      <c r="F80" s="2"/>
      <c r="G80" s="2"/>
      <c r="H80" s="2"/>
      <c r="I80" s="2"/>
      <c r="J80" s="295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</row>
    <row r="81" spans="1:44" ht="12.75">
      <c r="A81" s="2"/>
      <c r="B81" s="2"/>
      <c r="C81" s="2"/>
      <c r="D81" s="2"/>
      <c r="E81" s="199"/>
      <c r="F81" s="2"/>
      <c r="G81" s="2"/>
      <c r="H81" s="2"/>
      <c r="I81" s="2"/>
      <c r="J81" s="295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</row>
    <row r="82" spans="1:44" ht="12.75">
      <c r="A82" s="2"/>
      <c r="B82" s="2"/>
      <c r="C82" s="2"/>
      <c r="D82" s="2"/>
      <c r="E82" s="199"/>
      <c r="F82" s="2"/>
      <c r="G82" s="2"/>
      <c r="H82" s="2"/>
      <c r="I82" s="2"/>
      <c r="J82" s="295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</row>
    <row r="83" spans="1:44" ht="12.75">
      <c r="A83" s="2"/>
      <c r="B83" s="2"/>
      <c r="C83" s="2"/>
      <c r="D83" s="2"/>
      <c r="E83" s="199"/>
      <c r="F83" s="2"/>
      <c r="G83" s="2"/>
      <c r="H83" s="2"/>
      <c r="I83" s="2"/>
      <c r="J83" s="295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</row>
    <row r="84" spans="1:44" ht="12.75">
      <c r="A84" s="2"/>
      <c r="B84" s="2"/>
      <c r="C84" s="2"/>
      <c r="D84" s="2"/>
      <c r="E84" s="199"/>
      <c r="F84" s="2"/>
      <c r="G84" s="2"/>
      <c r="H84" s="2"/>
      <c r="I84" s="2"/>
      <c r="J84" s="295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</row>
    <row r="85" spans="1:44" ht="12.75">
      <c r="A85" s="2"/>
      <c r="B85" s="2"/>
      <c r="C85" s="2"/>
      <c r="D85" s="2"/>
      <c r="E85" s="199"/>
      <c r="F85" s="2"/>
      <c r="G85" s="2"/>
      <c r="H85" s="2"/>
      <c r="I85" s="2"/>
      <c r="J85" s="295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</row>
    <row r="86" spans="1:44" ht="12.75">
      <c r="A86" s="2"/>
      <c r="B86" s="2"/>
      <c r="C86" s="2"/>
      <c r="D86" s="2"/>
      <c r="E86" s="199"/>
      <c r="F86" s="2"/>
      <c r="G86" s="2"/>
      <c r="H86" s="2"/>
      <c r="I86" s="2"/>
      <c r="J86" s="295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</row>
    <row r="87" spans="1:44" ht="12.75">
      <c r="A87" s="2"/>
      <c r="B87" s="2"/>
      <c r="C87" s="2"/>
      <c r="D87" s="2"/>
      <c r="E87" s="199"/>
      <c r="F87" s="2"/>
      <c r="G87" s="2"/>
      <c r="H87" s="2"/>
      <c r="I87" s="2"/>
      <c r="J87" s="295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</row>
    <row r="88" spans="1:44" ht="12.75">
      <c r="A88" s="2"/>
      <c r="B88" s="2"/>
      <c r="C88" s="2"/>
      <c r="D88" s="2"/>
      <c r="E88" s="199"/>
      <c r="F88" s="2"/>
      <c r="G88" s="2"/>
      <c r="H88" s="2"/>
      <c r="I88" s="2"/>
      <c r="J88" s="295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</row>
    <row r="89" spans="1:44" ht="12.75">
      <c r="A89" s="2"/>
      <c r="B89" s="2"/>
      <c r="C89" s="2"/>
      <c r="D89" s="2"/>
      <c r="E89" s="199"/>
      <c r="F89" s="2"/>
      <c r="G89" s="2"/>
      <c r="H89" s="2"/>
      <c r="I89" s="2"/>
      <c r="J89" s="295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</row>
    <row r="90" spans="1:44" ht="12.75">
      <c r="A90" s="2"/>
      <c r="B90" s="2"/>
      <c r="C90" s="2"/>
      <c r="D90" s="2"/>
      <c r="E90" s="199"/>
      <c r="F90" s="2"/>
      <c r="G90" s="2"/>
      <c r="H90" s="2"/>
      <c r="I90" s="2"/>
      <c r="J90" s="295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</row>
    <row r="91" spans="1:44" ht="12.75">
      <c r="A91" s="2"/>
      <c r="B91" s="2"/>
      <c r="C91" s="2"/>
      <c r="D91" s="2"/>
      <c r="E91" s="199"/>
      <c r="F91" s="2"/>
      <c r="G91" s="2"/>
      <c r="H91" s="2"/>
      <c r="I91" s="2"/>
      <c r="J91" s="295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</row>
    <row r="92" spans="1:44" ht="12.75">
      <c r="A92" s="2"/>
      <c r="B92" s="2"/>
      <c r="C92" s="2"/>
      <c r="D92" s="2"/>
      <c r="E92" s="199"/>
      <c r="F92" s="2"/>
      <c r="G92" s="2"/>
      <c r="H92" s="2"/>
      <c r="I92" s="2"/>
      <c r="J92" s="295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</row>
    <row r="93" spans="1:44" ht="12.75">
      <c r="A93" s="2"/>
      <c r="B93" s="2"/>
      <c r="C93" s="2"/>
      <c r="D93" s="2"/>
      <c r="E93" s="199"/>
      <c r="F93" s="2"/>
      <c r="G93" s="2"/>
      <c r="H93" s="2"/>
      <c r="I93" s="2"/>
      <c r="J93" s="295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</row>
    <row r="94" spans="1:44" ht="12.75">
      <c r="A94" s="2"/>
      <c r="B94" s="2"/>
      <c r="C94" s="2"/>
      <c r="D94" s="2"/>
      <c r="E94" s="199"/>
      <c r="F94" s="2"/>
      <c r="G94" s="2"/>
      <c r="H94" s="2"/>
      <c r="I94" s="2"/>
      <c r="J94" s="295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</row>
    <row r="95" spans="1:44" ht="12.75">
      <c r="A95" s="2"/>
      <c r="B95" s="2"/>
      <c r="C95" s="2"/>
      <c r="D95" s="2"/>
      <c r="E95" s="199"/>
      <c r="F95" s="2"/>
      <c r="G95" s="2"/>
      <c r="H95" s="2"/>
      <c r="I95" s="2"/>
      <c r="J95" s="295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</row>
    <row r="96" spans="1:44" ht="12.75">
      <c r="A96" s="2"/>
      <c r="B96" s="2"/>
      <c r="C96" s="2"/>
      <c r="D96" s="2"/>
      <c r="E96" s="199"/>
      <c r="F96" s="2"/>
      <c r="G96" s="2"/>
      <c r="H96" s="2"/>
      <c r="I96" s="2"/>
      <c r="J96" s="295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</row>
    <row r="97" spans="1:44" ht="12.75">
      <c r="A97" s="2"/>
      <c r="B97" s="2"/>
      <c r="C97" s="2"/>
      <c r="D97" s="2"/>
      <c r="E97" s="199"/>
      <c r="F97" s="2"/>
      <c r="G97" s="2"/>
      <c r="H97" s="2"/>
      <c r="I97" s="2"/>
      <c r="J97" s="295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</row>
    <row r="98" spans="1:44" ht="12.75">
      <c r="A98" s="2"/>
      <c r="B98" s="2"/>
      <c r="C98" s="2"/>
      <c r="D98" s="2"/>
      <c r="E98" s="199"/>
      <c r="F98" s="2"/>
      <c r="G98" s="2"/>
      <c r="H98" s="2"/>
      <c r="I98" s="2"/>
      <c r="J98" s="295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</row>
    <row r="99" spans="1:44" ht="12.75">
      <c r="A99" s="2"/>
      <c r="B99" s="2"/>
      <c r="C99" s="2"/>
      <c r="D99" s="2"/>
      <c r="E99" s="199"/>
      <c r="F99" s="2"/>
      <c r="G99" s="2"/>
      <c r="H99" s="2"/>
      <c r="I99" s="2"/>
      <c r="J99" s="295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</row>
    <row r="100" spans="1:44" ht="12.75">
      <c r="A100" s="2"/>
      <c r="B100" s="2"/>
      <c r="C100" s="2"/>
      <c r="D100" s="2"/>
      <c r="E100" s="199"/>
      <c r="F100" s="2"/>
      <c r="G100" s="2"/>
      <c r="H100" s="2"/>
      <c r="I100" s="2"/>
      <c r="J100" s="295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</row>
    <row r="101" spans="1:44" ht="12.75">
      <c r="A101" s="2"/>
      <c r="B101" s="2"/>
      <c r="C101" s="2"/>
      <c r="D101" s="2"/>
      <c r="E101" s="199"/>
      <c r="F101" s="2"/>
      <c r="G101" s="2"/>
      <c r="H101" s="2"/>
      <c r="I101" s="2"/>
      <c r="J101" s="295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</row>
    <row r="102" spans="1:44" ht="12.75">
      <c r="A102" s="2"/>
      <c r="B102" s="2"/>
      <c r="C102" s="2"/>
      <c r="D102" s="2"/>
      <c r="E102" s="199"/>
      <c r="F102" s="2"/>
      <c r="G102" s="2"/>
      <c r="H102" s="2"/>
      <c r="I102" s="2"/>
      <c r="J102" s="295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</row>
    <row r="103" spans="1:44" ht="12.75">
      <c r="A103" s="2"/>
      <c r="B103" s="2"/>
      <c r="C103" s="2"/>
      <c r="D103" s="2"/>
      <c r="E103" s="199"/>
      <c r="F103" s="2"/>
      <c r="G103" s="2"/>
      <c r="H103" s="2"/>
      <c r="I103" s="2"/>
      <c r="J103" s="295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</row>
    <row r="104" spans="1:44" ht="12.75">
      <c r="A104" s="2"/>
      <c r="B104" s="2"/>
      <c r="C104" s="2"/>
      <c r="D104" s="2"/>
      <c r="E104" s="199"/>
      <c r="F104" s="2"/>
      <c r="G104" s="2"/>
      <c r="H104" s="2"/>
      <c r="I104" s="2"/>
      <c r="J104" s="295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</row>
    <row r="105" spans="1:44" ht="12.75">
      <c r="A105" s="2"/>
      <c r="B105" s="2"/>
      <c r="C105" s="2"/>
      <c r="D105" s="2"/>
      <c r="E105" s="199"/>
      <c r="F105" s="2"/>
      <c r="G105" s="2"/>
      <c r="H105" s="2"/>
      <c r="I105" s="2"/>
      <c r="J105" s="295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</row>
    <row r="106" spans="1:44" ht="12.75">
      <c r="A106" s="2"/>
      <c r="B106" s="2"/>
      <c r="C106" s="2"/>
      <c r="D106" s="2"/>
      <c r="E106" s="199"/>
      <c r="F106" s="2"/>
      <c r="G106" s="2"/>
      <c r="H106" s="2"/>
      <c r="I106" s="2"/>
      <c r="J106" s="295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</row>
    <row r="107" spans="1:44" ht="12.75">
      <c r="A107" s="2"/>
      <c r="B107" s="2"/>
      <c r="C107" s="2"/>
      <c r="D107" s="2"/>
      <c r="E107" s="199"/>
      <c r="F107" s="2"/>
      <c r="G107" s="2"/>
      <c r="H107" s="2"/>
      <c r="I107" s="2"/>
      <c r="J107" s="295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</row>
    <row r="108" spans="1:44" ht="12.75">
      <c r="A108" s="2"/>
      <c r="B108" s="2"/>
      <c r="C108" s="2"/>
      <c r="D108" s="2"/>
      <c r="E108" s="199"/>
      <c r="F108" s="2"/>
      <c r="G108" s="2"/>
      <c r="H108" s="2"/>
      <c r="I108" s="2"/>
      <c r="J108" s="295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</row>
    <row r="109" spans="1:44" ht="12.75">
      <c r="A109" s="2"/>
      <c r="B109" s="2"/>
      <c r="C109" s="2"/>
      <c r="D109" s="2"/>
      <c r="E109" s="199"/>
      <c r="F109" s="2"/>
      <c r="G109" s="2"/>
      <c r="H109" s="2"/>
      <c r="I109" s="2"/>
      <c r="J109" s="295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</row>
    <row r="110" spans="1:44" ht="12.75">
      <c r="A110" s="2"/>
      <c r="B110" s="2"/>
      <c r="C110" s="2"/>
      <c r="D110" s="2"/>
      <c r="E110" s="199"/>
      <c r="F110" s="2"/>
      <c r="G110" s="2"/>
      <c r="H110" s="2"/>
      <c r="I110" s="2"/>
      <c r="J110" s="295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</row>
    <row r="111" spans="1:44" ht="12.75">
      <c r="A111" s="2"/>
      <c r="B111" s="2"/>
      <c r="C111" s="2"/>
      <c r="D111" s="2"/>
      <c r="E111" s="199"/>
      <c r="F111" s="2"/>
      <c r="G111" s="2"/>
      <c r="H111" s="2"/>
      <c r="I111" s="2"/>
      <c r="J111" s="295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</row>
    <row r="112" spans="1:44" ht="12.75">
      <c r="A112" s="2"/>
      <c r="B112" s="2"/>
      <c r="C112" s="2"/>
      <c r="D112" s="2"/>
      <c r="E112" s="199"/>
      <c r="F112" s="2"/>
      <c r="G112" s="2"/>
      <c r="H112" s="2"/>
      <c r="I112" s="2"/>
      <c r="J112" s="295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</row>
    <row r="113" spans="1:44" ht="12.75">
      <c r="A113" s="2"/>
      <c r="B113" s="2"/>
      <c r="C113" s="2"/>
      <c r="D113" s="2"/>
      <c r="E113" s="199"/>
      <c r="F113" s="2"/>
      <c r="G113" s="2"/>
      <c r="H113" s="2"/>
      <c r="I113" s="2"/>
      <c r="J113" s="295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</row>
    <row r="114" spans="1:44" ht="12.75">
      <c r="A114" s="2"/>
      <c r="B114" s="2"/>
      <c r="C114" s="2"/>
      <c r="D114" s="2"/>
      <c r="E114" s="199"/>
      <c r="F114" s="2"/>
      <c r="G114" s="2"/>
      <c r="H114" s="2"/>
      <c r="I114" s="2"/>
      <c r="J114" s="295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</row>
    <row r="115" spans="1:44" ht="12.75">
      <c r="A115" s="2"/>
      <c r="B115" s="2"/>
      <c r="C115" s="2"/>
      <c r="D115" s="2"/>
      <c r="E115" s="199"/>
      <c r="F115" s="2"/>
      <c r="G115" s="2"/>
      <c r="H115" s="2"/>
      <c r="I115" s="2"/>
      <c r="J115" s="295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</row>
    <row r="116" spans="1:44" ht="12.75">
      <c r="A116" s="2"/>
      <c r="B116" s="2"/>
      <c r="C116" s="2"/>
      <c r="D116" s="2"/>
      <c r="E116" s="199"/>
      <c r="F116" s="2"/>
      <c r="G116" s="2"/>
      <c r="H116" s="2"/>
      <c r="I116" s="2"/>
      <c r="J116" s="295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</row>
    <row r="117" spans="1:44" ht="12.75">
      <c r="A117" s="2"/>
      <c r="B117" s="2"/>
      <c r="C117" s="2"/>
      <c r="D117" s="2"/>
      <c r="E117" s="199"/>
      <c r="F117" s="2"/>
      <c r="G117" s="2"/>
      <c r="H117" s="2"/>
      <c r="I117" s="2"/>
      <c r="J117" s="295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</row>
    <row r="118" spans="1:44" ht="12.75">
      <c r="A118" s="2"/>
      <c r="B118" s="2"/>
      <c r="C118" s="2"/>
      <c r="D118" s="2"/>
      <c r="E118" s="199"/>
      <c r="F118" s="2"/>
      <c r="G118" s="2"/>
      <c r="H118" s="2"/>
      <c r="I118" s="2"/>
      <c r="J118" s="295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</row>
    <row r="119" spans="1:44" ht="12.75">
      <c r="A119" s="2"/>
      <c r="B119" s="2"/>
      <c r="C119" s="2"/>
      <c r="D119" s="2"/>
      <c r="E119" s="199"/>
      <c r="F119" s="2"/>
      <c r="G119" s="2"/>
      <c r="H119" s="2"/>
      <c r="I119" s="2"/>
      <c r="J119" s="295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</row>
    <row r="120" spans="1:44" ht="12.75">
      <c r="A120" s="2"/>
      <c r="B120" s="2"/>
      <c r="C120" s="2"/>
      <c r="D120" s="2"/>
      <c r="E120" s="199"/>
      <c r="F120" s="2"/>
      <c r="G120" s="2"/>
      <c r="H120" s="2"/>
      <c r="I120" s="2"/>
      <c r="J120" s="295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</row>
    <row r="121" spans="1:44" ht="12.75">
      <c r="A121" s="2"/>
      <c r="B121" s="2"/>
      <c r="C121" s="2"/>
      <c r="D121" s="2"/>
      <c r="E121" s="199"/>
      <c r="F121" s="2"/>
      <c r="G121" s="2"/>
      <c r="H121" s="2"/>
      <c r="I121" s="2"/>
      <c r="J121" s="295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</row>
    <row r="122" spans="1:44" ht="12.75">
      <c r="A122" s="2"/>
      <c r="B122" s="2"/>
      <c r="C122" s="2"/>
      <c r="D122" s="2"/>
      <c r="E122" s="199"/>
      <c r="F122" s="2"/>
      <c r="G122" s="2"/>
      <c r="H122" s="2"/>
      <c r="I122" s="2"/>
      <c r="J122" s="295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</row>
    <row r="123" spans="1:44" ht="12.75">
      <c r="A123" s="2"/>
      <c r="B123" s="2"/>
      <c r="C123" s="2"/>
      <c r="D123" s="2"/>
      <c r="E123" s="199"/>
      <c r="F123" s="2"/>
      <c r="G123" s="2"/>
      <c r="H123" s="2"/>
      <c r="I123" s="2"/>
      <c r="J123" s="295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</row>
    <row r="124" spans="1:44" ht="12.75">
      <c r="A124" s="2"/>
      <c r="B124" s="2"/>
      <c r="C124" s="2"/>
      <c r="D124" s="2"/>
      <c r="E124" s="199"/>
      <c r="F124" s="2"/>
      <c r="G124" s="2"/>
      <c r="H124" s="2"/>
      <c r="I124" s="2"/>
      <c r="J124" s="295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</row>
    <row r="125" spans="1:44" ht="12.75">
      <c r="A125" s="2"/>
      <c r="B125" s="2"/>
      <c r="C125" s="2"/>
      <c r="D125" s="2"/>
      <c r="E125" s="199"/>
      <c r="F125" s="2"/>
      <c r="G125" s="2"/>
      <c r="H125" s="2"/>
      <c r="I125" s="2"/>
      <c r="J125" s="295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</row>
    <row r="126" spans="1:44" ht="12.75">
      <c r="A126" s="2"/>
      <c r="B126" s="2"/>
      <c r="C126" s="2"/>
      <c r="D126" s="2"/>
      <c r="E126" s="199"/>
      <c r="F126" s="2"/>
      <c r="G126" s="2"/>
      <c r="H126" s="2"/>
      <c r="I126" s="2"/>
      <c r="J126" s="295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</row>
    <row r="127" spans="1:44" ht="12.75">
      <c r="A127" s="2"/>
      <c r="B127" s="2"/>
      <c r="C127" s="2"/>
      <c r="D127" s="2"/>
      <c r="E127" s="199"/>
      <c r="F127" s="2"/>
      <c r="G127" s="2"/>
      <c r="H127" s="2"/>
      <c r="I127" s="2"/>
      <c r="J127" s="295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</row>
    <row r="128" spans="1:44" ht="12.75">
      <c r="A128" s="2"/>
      <c r="B128" s="2"/>
      <c r="C128" s="2"/>
      <c r="D128" s="2"/>
      <c r="E128" s="199"/>
      <c r="F128" s="2"/>
      <c r="G128" s="2"/>
      <c r="H128" s="2"/>
      <c r="I128" s="2"/>
      <c r="J128" s="295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</row>
    <row r="129" spans="1:44" ht="12.75">
      <c r="A129" s="2"/>
      <c r="B129" s="2"/>
      <c r="C129" s="2"/>
      <c r="D129" s="2"/>
      <c r="E129" s="199"/>
      <c r="F129" s="2"/>
      <c r="G129" s="2"/>
      <c r="H129" s="2"/>
      <c r="I129" s="2"/>
      <c r="J129" s="295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</row>
    <row r="130" spans="1:44" ht="12.75">
      <c r="A130" s="2"/>
      <c r="B130" s="2"/>
      <c r="C130" s="2"/>
      <c r="D130" s="2"/>
      <c r="E130" s="199"/>
      <c r="F130" s="2"/>
      <c r="G130" s="2"/>
      <c r="H130" s="2"/>
      <c r="I130" s="2"/>
      <c r="J130" s="295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</row>
    <row r="131" spans="1:44" ht="12.75">
      <c r="A131" s="2"/>
      <c r="B131" s="2"/>
      <c r="C131" s="2"/>
      <c r="D131" s="2"/>
      <c r="E131" s="199"/>
      <c r="F131" s="2"/>
      <c r="G131" s="2"/>
      <c r="H131" s="2"/>
      <c r="I131" s="2"/>
      <c r="J131" s="295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</row>
    <row r="132" spans="1:44" ht="12.75">
      <c r="A132" s="2"/>
      <c r="B132" s="2"/>
      <c r="C132" s="2"/>
      <c r="D132" s="2"/>
      <c r="E132" s="199"/>
      <c r="F132" s="2"/>
      <c r="G132" s="2"/>
      <c r="H132" s="2"/>
      <c r="I132" s="2"/>
      <c r="J132" s="295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</row>
    <row r="133" spans="1:44" ht="12.75">
      <c r="A133" s="2"/>
      <c r="B133" s="2"/>
      <c r="C133" s="2"/>
      <c r="D133" s="2"/>
      <c r="E133" s="199"/>
      <c r="F133" s="2"/>
      <c r="G133" s="2"/>
      <c r="H133" s="2"/>
      <c r="I133" s="2"/>
      <c r="J133" s="295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</row>
    <row r="134" spans="1:44" ht="12.75">
      <c r="A134" s="2"/>
      <c r="B134" s="2"/>
      <c r="C134" s="2"/>
      <c r="D134" s="2"/>
      <c r="E134" s="199"/>
      <c r="F134" s="2"/>
      <c r="G134" s="2"/>
      <c r="H134" s="2"/>
      <c r="I134" s="2"/>
      <c r="J134" s="295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</row>
    <row r="135" spans="1:44" ht="12.75">
      <c r="A135" s="2"/>
      <c r="B135" s="2"/>
      <c r="C135" s="2"/>
      <c r="D135" s="2"/>
      <c r="E135" s="199"/>
      <c r="F135" s="2"/>
      <c r="G135" s="2"/>
      <c r="H135" s="2"/>
      <c r="I135" s="2"/>
      <c r="J135" s="295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</row>
    <row r="136" spans="1:44" ht="12.75">
      <c r="A136" s="2"/>
      <c r="B136" s="2"/>
      <c r="C136" s="2"/>
      <c r="D136" s="2"/>
      <c r="E136" s="199"/>
      <c r="F136" s="2"/>
      <c r="G136" s="2"/>
      <c r="H136" s="2"/>
      <c r="I136" s="2"/>
      <c r="J136" s="295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</row>
    <row r="137" spans="1:44" ht="12.75">
      <c r="A137" s="2"/>
      <c r="B137" s="2"/>
      <c r="C137" s="2"/>
      <c r="D137" s="2"/>
      <c r="E137" s="199"/>
      <c r="F137" s="2"/>
      <c r="G137" s="2"/>
      <c r="H137" s="2"/>
      <c r="I137" s="2"/>
      <c r="J137" s="295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</row>
    <row r="138" spans="1:44" ht="12.75">
      <c r="A138" s="2"/>
      <c r="B138" s="2"/>
      <c r="C138" s="2"/>
      <c r="D138" s="2"/>
      <c r="E138" s="199"/>
      <c r="F138" s="2"/>
      <c r="G138" s="2"/>
      <c r="H138" s="2"/>
      <c r="I138" s="2"/>
      <c r="J138" s="295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</row>
    <row r="139" spans="1:44" ht="12.75">
      <c r="A139" s="2"/>
      <c r="B139" s="2"/>
      <c r="C139" s="2"/>
      <c r="D139" s="2"/>
      <c r="E139" s="199"/>
      <c r="F139" s="2"/>
      <c r="G139" s="2"/>
      <c r="H139" s="2"/>
      <c r="I139" s="2"/>
      <c r="J139" s="295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</row>
    <row r="140" spans="1:44" ht="12.75">
      <c r="A140" s="2"/>
      <c r="B140" s="2"/>
      <c r="C140" s="2"/>
      <c r="D140" s="2"/>
      <c r="E140" s="199"/>
      <c r="F140" s="2"/>
      <c r="G140" s="2"/>
      <c r="H140" s="2"/>
      <c r="I140" s="2"/>
      <c r="J140" s="295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</row>
    <row r="141" spans="1:44" ht="12.75">
      <c r="A141" s="2"/>
      <c r="B141" s="2"/>
      <c r="C141" s="2"/>
      <c r="D141" s="2"/>
      <c r="E141" s="199"/>
      <c r="F141" s="2"/>
      <c r="G141" s="2"/>
      <c r="H141" s="2"/>
      <c r="I141" s="2"/>
      <c r="J141" s="295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</row>
    <row r="142" spans="1:44" ht="12.75">
      <c r="A142" s="2"/>
      <c r="B142" s="2"/>
      <c r="C142" s="2"/>
      <c r="D142" s="2"/>
      <c r="E142" s="199"/>
      <c r="F142" s="2"/>
      <c r="G142" s="2"/>
      <c r="H142" s="2"/>
      <c r="I142" s="2"/>
      <c r="J142" s="295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</row>
    <row r="143" spans="1:44" ht="12.75">
      <c r="A143" s="2"/>
      <c r="B143" s="2"/>
      <c r="C143" s="2"/>
      <c r="D143" s="2"/>
      <c r="E143" s="199"/>
      <c r="F143" s="2"/>
      <c r="G143" s="2"/>
      <c r="H143" s="2"/>
      <c r="I143" s="2"/>
      <c r="J143" s="295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</row>
    <row r="144" spans="1:44" ht="12.75">
      <c r="A144" s="2"/>
      <c r="B144" s="2"/>
      <c r="C144" s="2"/>
      <c r="D144" s="2"/>
      <c r="E144" s="199"/>
      <c r="F144" s="2"/>
      <c r="G144" s="2"/>
      <c r="H144" s="2"/>
      <c r="I144" s="2"/>
      <c r="J144" s="295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</row>
    <row r="145" spans="1:44" ht="12.75">
      <c r="A145" s="2"/>
      <c r="B145" s="2"/>
      <c r="C145" s="2"/>
      <c r="D145" s="2"/>
      <c r="E145" s="199"/>
      <c r="F145" s="2"/>
      <c r="G145" s="2"/>
      <c r="H145" s="2"/>
      <c r="I145" s="2"/>
      <c r="J145" s="295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</row>
    <row r="146" spans="1:44" ht="12.75">
      <c r="A146" s="2"/>
      <c r="B146" s="2"/>
      <c r="C146" s="2"/>
      <c r="D146" s="2"/>
      <c r="E146" s="199"/>
      <c r="F146" s="2"/>
      <c r="G146" s="2"/>
      <c r="H146" s="2"/>
      <c r="I146" s="2"/>
      <c r="J146" s="295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</row>
    <row r="147" spans="1:44" ht="12.75">
      <c r="A147" s="2"/>
      <c r="B147" s="2"/>
      <c r="C147" s="2"/>
      <c r="D147" s="2"/>
      <c r="E147" s="199"/>
      <c r="F147" s="2"/>
      <c r="G147" s="2"/>
      <c r="H147" s="2"/>
      <c r="I147" s="2"/>
      <c r="J147" s="295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</row>
    <row r="148" spans="1:44" ht="12.75">
      <c r="A148" s="2"/>
      <c r="B148" s="2"/>
      <c r="C148" s="2"/>
      <c r="D148" s="2"/>
      <c r="E148" s="199"/>
      <c r="F148" s="2"/>
      <c r="G148" s="2"/>
      <c r="H148" s="2"/>
      <c r="I148" s="2"/>
      <c r="J148" s="295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</row>
    <row r="149" spans="1:44" ht="12.75">
      <c r="A149" s="2"/>
      <c r="B149" s="2"/>
      <c r="C149" s="2"/>
      <c r="D149" s="2"/>
      <c r="E149" s="199"/>
      <c r="F149" s="2"/>
      <c r="G149" s="2"/>
      <c r="H149" s="2"/>
      <c r="I149" s="2"/>
      <c r="J149" s="295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</row>
    <row r="150" spans="1:44" ht="12.75">
      <c r="A150" s="2"/>
      <c r="B150" s="2"/>
      <c r="C150" s="2"/>
      <c r="D150" s="2"/>
      <c r="E150" s="199"/>
      <c r="F150" s="2"/>
      <c r="G150" s="2"/>
      <c r="H150" s="2"/>
      <c r="I150" s="2"/>
      <c r="J150" s="295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</row>
    <row r="151" spans="1:44" ht="12.75">
      <c r="A151" s="2"/>
      <c r="B151" s="2"/>
      <c r="C151" s="2"/>
      <c r="D151" s="2"/>
      <c r="E151" s="199"/>
      <c r="F151" s="2"/>
      <c r="G151" s="2"/>
      <c r="H151" s="2"/>
      <c r="I151" s="2"/>
      <c r="J151" s="295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</row>
    <row r="152" spans="1:44" ht="12.75">
      <c r="A152" s="2"/>
      <c r="B152" s="2"/>
      <c r="C152" s="2"/>
      <c r="D152" s="2"/>
      <c r="E152" s="199"/>
      <c r="F152" s="2"/>
      <c r="G152" s="2"/>
      <c r="H152" s="2"/>
      <c r="I152" s="2"/>
      <c r="J152" s="295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</row>
    <row r="153" spans="1:44" ht="12.75">
      <c r="A153" s="2"/>
      <c r="B153" s="2"/>
      <c r="C153" s="2"/>
      <c r="D153" s="2"/>
      <c r="E153" s="199"/>
      <c r="F153" s="2"/>
      <c r="G153" s="2"/>
      <c r="H153" s="2"/>
      <c r="I153" s="2"/>
      <c r="J153" s="295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</row>
    <row r="154" spans="1:44" ht="12.75">
      <c r="A154" s="2"/>
      <c r="B154" s="2"/>
      <c r="C154" s="2"/>
      <c r="D154" s="2"/>
      <c r="E154" s="199"/>
      <c r="F154" s="2"/>
      <c r="G154" s="2"/>
      <c r="H154" s="2"/>
      <c r="I154" s="2"/>
      <c r="J154" s="295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</row>
    <row r="155" spans="1:44" ht="12.75">
      <c r="A155" s="2"/>
      <c r="B155" s="2"/>
      <c r="C155" s="2"/>
      <c r="D155" s="2"/>
      <c r="E155" s="199"/>
      <c r="F155" s="2"/>
      <c r="G155" s="2"/>
      <c r="H155" s="2"/>
      <c r="I155" s="2"/>
      <c r="J155" s="295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</row>
    <row r="156" spans="1:44" ht="12.75">
      <c r="A156" s="2"/>
      <c r="B156" s="2"/>
      <c r="C156" s="2"/>
      <c r="D156" s="2"/>
      <c r="E156" s="199"/>
      <c r="F156" s="2"/>
      <c r="G156" s="2"/>
      <c r="H156" s="2"/>
      <c r="I156" s="2"/>
      <c r="J156" s="295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</row>
    <row r="157" spans="1:44" ht="12.75">
      <c r="A157" s="2"/>
      <c r="B157" s="2"/>
      <c r="C157" s="2"/>
      <c r="D157" s="2"/>
      <c r="E157" s="199"/>
      <c r="F157" s="2"/>
      <c r="G157" s="2"/>
      <c r="H157" s="2"/>
      <c r="I157" s="2"/>
      <c r="J157" s="295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</row>
    <row r="158" spans="1:44" ht="12.75">
      <c r="A158" s="2"/>
      <c r="B158" s="2"/>
      <c r="C158" s="2"/>
      <c r="D158" s="2"/>
      <c r="E158" s="199"/>
      <c r="F158" s="2"/>
      <c r="G158" s="2"/>
      <c r="H158" s="2"/>
      <c r="I158" s="2"/>
      <c r="J158" s="295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</row>
    <row r="159" spans="1:44" ht="12.75">
      <c r="A159" s="2"/>
      <c r="B159" s="2"/>
      <c r="C159" s="2"/>
      <c r="D159" s="2"/>
      <c r="E159" s="199"/>
      <c r="F159" s="2"/>
      <c r="G159" s="2"/>
      <c r="H159" s="2"/>
      <c r="I159" s="2"/>
      <c r="J159" s="295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</row>
    <row r="160" spans="1:44" ht="12.75">
      <c r="A160" s="2"/>
      <c r="B160" s="2"/>
      <c r="C160" s="2"/>
      <c r="D160" s="2"/>
      <c r="E160" s="199"/>
      <c r="F160" s="2"/>
      <c r="G160" s="2"/>
      <c r="H160" s="2"/>
      <c r="I160" s="2"/>
      <c r="J160" s="295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</row>
    <row r="161" spans="1:44" ht="12.75">
      <c r="A161" s="2"/>
      <c r="B161" s="2"/>
      <c r="C161" s="2"/>
      <c r="D161" s="2"/>
      <c r="E161" s="199"/>
      <c r="F161" s="2"/>
      <c r="G161" s="2"/>
      <c r="H161" s="2"/>
      <c r="I161" s="2"/>
      <c r="J161" s="295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</row>
    <row r="162" spans="1:44" ht="12.75">
      <c r="A162" s="2"/>
      <c r="B162" s="2"/>
      <c r="C162" s="2"/>
      <c r="D162" s="2"/>
      <c r="E162" s="199"/>
      <c r="F162" s="2"/>
      <c r="G162" s="2"/>
      <c r="H162" s="2"/>
      <c r="I162" s="2"/>
      <c r="J162" s="295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</row>
    <row r="163" spans="1:44" ht="12.75">
      <c r="A163" s="2"/>
      <c r="B163" s="2"/>
      <c r="C163" s="2"/>
      <c r="D163" s="2"/>
      <c r="E163" s="199"/>
      <c r="F163" s="2"/>
      <c r="G163" s="2"/>
      <c r="H163" s="2"/>
      <c r="I163" s="2"/>
      <c r="J163" s="295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</row>
    <row r="164" spans="1:44" ht="12.75">
      <c r="A164" s="2"/>
      <c r="B164" s="2"/>
      <c r="C164" s="2"/>
      <c r="D164" s="2"/>
      <c r="E164" s="199"/>
      <c r="F164" s="2"/>
      <c r="G164" s="2"/>
      <c r="H164" s="2"/>
      <c r="I164" s="2"/>
      <c r="J164" s="295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</row>
    <row r="165" spans="1:44" ht="12.75">
      <c r="A165" s="2"/>
      <c r="B165" s="2"/>
      <c r="C165" s="2"/>
      <c r="D165" s="2"/>
      <c r="E165" s="199"/>
      <c r="F165" s="2"/>
      <c r="G165" s="2"/>
      <c r="H165" s="2"/>
      <c r="I165" s="2"/>
      <c r="J165" s="295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</row>
    <row r="166" spans="1:44" ht="12.75">
      <c r="A166" s="2"/>
      <c r="B166" s="2"/>
      <c r="C166" s="2"/>
      <c r="D166" s="2"/>
      <c r="E166" s="199"/>
      <c r="F166" s="2"/>
      <c r="G166" s="2"/>
      <c r="H166" s="2"/>
      <c r="I166" s="2"/>
      <c r="J166" s="295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</row>
    <row r="167" spans="1:44" ht="12.75">
      <c r="A167" s="2"/>
      <c r="B167" s="2"/>
      <c r="C167" s="2"/>
      <c r="D167" s="2"/>
      <c r="E167" s="199"/>
      <c r="F167" s="2"/>
      <c r="G167" s="2"/>
      <c r="H167" s="2"/>
      <c r="I167" s="2"/>
      <c r="J167" s="295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</row>
    <row r="168" spans="1:44" ht="12.75">
      <c r="A168" s="2"/>
      <c r="B168" s="2"/>
      <c r="C168" s="2"/>
      <c r="D168" s="2"/>
      <c r="E168" s="199"/>
      <c r="F168" s="2"/>
      <c r="G168" s="2"/>
      <c r="H168" s="2"/>
      <c r="I168" s="2"/>
      <c r="J168" s="295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</row>
    <row r="169" spans="1:44" ht="12.75">
      <c r="A169" s="2"/>
      <c r="B169" s="2"/>
      <c r="C169" s="2"/>
      <c r="D169" s="2"/>
      <c r="E169" s="199"/>
      <c r="F169" s="2"/>
      <c r="G169" s="2"/>
      <c r="H169" s="2"/>
      <c r="I169" s="2"/>
      <c r="J169" s="295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</row>
    <row r="170" spans="1:44" ht="12.75">
      <c r="A170" s="2"/>
      <c r="B170" s="2"/>
      <c r="C170" s="2"/>
      <c r="D170" s="2"/>
      <c r="E170" s="199"/>
      <c r="F170" s="2"/>
      <c r="G170" s="2"/>
      <c r="H170" s="2"/>
      <c r="I170" s="2"/>
      <c r="J170" s="295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</row>
    <row r="171" spans="1:44" ht="12.75">
      <c r="A171" s="2"/>
      <c r="B171" s="2"/>
      <c r="C171" s="2"/>
      <c r="D171" s="2"/>
      <c r="E171" s="199"/>
      <c r="F171" s="2"/>
      <c r="G171" s="2"/>
      <c r="H171" s="2"/>
      <c r="I171" s="2"/>
      <c r="J171" s="295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</row>
    <row r="172" spans="1:44" ht="12.75">
      <c r="A172" s="2"/>
      <c r="B172" s="2"/>
      <c r="C172" s="2"/>
      <c r="D172" s="2"/>
      <c r="E172" s="199"/>
      <c r="F172" s="2"/>
      <c r="G172" s="2"/>
      <c r="H172" s="2"/>
      <c r="I172" s="2"/>
      <c r="J172" s="295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</row>
  </sheetData>
  <sheetProtection selectLockedCells="1" selectUnlockedCells="1"/>
  <mergeCells count="8">
    <mergeCell ref="A41:F41"/>
    <mergeCell ref="A44:F44"/>
    <mergeCell ref="A1:J1"/>
    <mergeCell ref="A3:J3"/>
    <mergeCell ref="A4:J4"/>
    <mergeCell ref="A5:I5"/>
    <mergeCell ref="A25:H25"/>
    <mergeCell ref="A26:I26"/>
  </mergeCells>
  <printOptions horizontalCentered="1"/>
  <pageMargins left="0.39375" right="0.39375" top="0.5902777777777778" bottom="0.19652777777777777" header="0.2361111111111111" footer="0.5118055555555555"/>
  <pageSetup cellComments="atEnd" horizontalDpi="300" verticalDpi="300" orientation="portrait" paperSize="9"/>
  <headerFooter alignWithMargins="0">
    <oddHeader>&amp;LPowered by Speed Competition 0.5.7&amp;R© Ivan Kaurov 2006-2010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58"/>
  <sheetViews>
    <sheetView zoomScalePageLayoutView="0" workbookViewId="0" topLeftCell="A43">
      <selection activeCell="A1" activeCellId="1" sqref="M53:M58 A1:P1"/>
    </sheetView>
  </sheetViews>
  <sheetFormatPr defaultColWidth="9.00390625" defaultRowHeight="12.75"/>
  <cols>
    <col min="1" max="1" width="24.625" style="0" customWidth="1"/>
    <col min="2" max="2" width="7.75390625" style="0" customWidth="1"/>
    <col min="3" max="3" width="3.00390625" style="0" customWidth="1"/>
    <col min="4" max="4" width="2.25390625" style="0" customWidth="1"/>
    <col min="5" max="5" width="22.75390625" style="0" customWidth="1"/>
    <col min="6" max="6" width="7.75390625" style="0" customWidth="1"/>
    <col min="7" max="7" width="2.00390625" style="0" customWidth="1"/>
    <col min="8" max="8" width="2.25390625" style="0" customWidth="1"/>
    <col min="9" max="9" width="22.75390625" style="0" customWidth="1"/>
    <col min="10" max="10" width="7.75390625" style="0" customWidth="1"/>
    <col min="11" max="11" width="2.00390625" style="0" customWidth="1"/>
    <col min="12" max="12" width="2.25390625" style="0" customWidth="1"/>
    <col min="13" max="13" width="22.75390625" style="0" customWidth="1"/>
    <col min="14" max="14" width="7.75390625" style="0" customWidth="1"/>
    <col min="15" max="15" width="2.00390625" style="0" customWidth="1"/>
    <col min="16" max="16" width="21.875" style="0" customWidth="1"/>
  </cols>
  <sheetData>
    <row r="1" spans="1:16" ht="20.25" customHeight="1">
      <c r="A1" s="497" t="s">
        <v>0</v>
      </c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P1" s="497"/>
    </row>
    <row r="2" spans="1:16" ht="12.75">
      <c r="A2" t="s">
        <v>1</v>
      </c>
      <c r="P2" s="200" t="s">
        <v>456</v>
      </c>
    </row>
    <row r="3" spans="1:16" ht="12.75">
      <c r="A3" s="496" t="s">
        <v>736</v>
      </c>
      <c r="B3" s="496"/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</row>
    <row r="4" spans="1:16" ht="12.75">
      <c r="A4" s="496" t="s">
        <v>737</v>
      </c>
      <c r="B4" s="496"/>
      <c r="C4" s="496"/>
      <c r="D4" s="496"/>
      <c r="E4" s="496"/>
      <c r="F4" s="496"/>
      <c r="G4" s="496"/>
      <c r="H4" s="496"/>
      <c r="I4" s="496"/>
      <c r="J4" s="496"/>
      <c r="K4" s="496"/>
      <c r="L4" s="496"/>
      <c r="M4" s="496"/>
      <c r="N4" s="496"/>
      <c r="O4" s="496"/>
      <c r="P4" s="496"/>
    </row>
    <row r="5" ht="12.75">
      <c r="B5" t="s">
        <v>738</v>
      </c>
    </row>
    <row r="6" spans="1:2" ht="12.75">
      <c r="A6" s="308" t="s">
        <v>739</v>
      </c>
      <c r="B6" s="309" t="s">
        <v>740</v>
      </c>
    </row>
    <row r="7" ht="12.75">
      <c r="F7" t="s">
        <v>741</v>
      </c>
    </row>
    <row r="8" spans="2:6" ht="12.75">
      <c r="B8" t="s">
        <v>742</v>
      </c>
      <c r="E8" s="308" t="s">
        <v>739</v>
      </c>
      <c r="F8" s="309" t="s">
        <v>743</v>
      </c>
    </row>
    <row r="9" spans="1:3" ht="12.75">
      <c r="A9" s="308" t="s">
        <v>744</v>
      </c>
      <c r="B9" s="309" t="s">
        <v>574</v>
      </c>
      <c r="C9">
        <v>13</v>
      </c>
    </row>
    <row r="12" spans="2:10" ht="12.75">
      <c r="B12" t="s">
        <v>745</v>
      </c>
      <c r="J12" t="s">
        <v>746</v>
      </c>
    </row>
    <row r="13" spans="1:10" ht="12.75">
      <c r="A13" s="308" t="s">
        <v>747</v>
      </c>
      <c r="B13" s="309" t="s">
        <v>748</v>
      </c>
      <c r="C13">
        <v>11</v>
      </c>
      <c r="F13" t="s">
        <v>749</v>
      </c>
      <c r="I13" s="308" t="s">
        <v>750</v>
      </c>
      <c r="J13" s="309" t="s">
        <v>751</v>
      </c>
    </row>
    <row r="14" spans="5:7" ht="12.75">
      <c r="E14" s="308" t="s">
        <v>752</v>
      </c>
      <c r="F14" s="309" t="s">
        <v>753</v>
      </c>
      <c r="G14">
        <v>6</v>
      </c>
    </row>
    <row r="15" ht="12.75">
      <c r="B15" t="s">
        <v>754</v>
      </c>
    </row>
    <row r="16" spans="1:2" ht="12.75">
      <c r="A16" s="308" t="s">
        <v>755</v>
      </c>
      <c r="B16" s="309" t="s">
        <v>756</v>
      </c>
    </row>
    <row r="19" ht="12.75">
      <c r="B19" t="s">
        <v>757</v>
      </c>
    </row>
    <row r="20" spans="1:2" ht="12.75">
      <c r="A20" s="308" t="s">
        <v>758</v>
      </c>
      <c r="B20" s="309" t="s">
        <v>759</v>
      </c>
    </row>
    <row r="21" spans="6:14" ht="12.75">
      <c r="F21" t="s">
        <v>760</v>
      </c>
      <c r="N21" t="s">
        <v>761</v>
      </c>
    </row>
    <row r="22" spans="2:15" ht="12.75">
      <c r="B22" t="s">
        <v>762</v>
      </c>
      <c r="E22" s="308" t="s">
        <v>763</v>
      </c>
      <c r="F22" s="309" t="s">
        <v>764</v>
      </c>
      <c r="J22" t="s">
        <v>765</v>
      </c>
      <c r="M22" s="308" t="s">
        <v>750</v>
      </c>
      <c r="N22" s="309" t="s">
        <v>766</v>
      </c>
      <c r="O22">
        <v>2</v>
      </c>
    </row>
    <row r="23" spans="1:11" ht="12.75">
      <c r="A23" s="308" t="s">
        <v>767</v>
      </c>
      <c r="B23" s="309" t="s">
        <v>586</v>
      </c>
      <c r="C23">
        <v>12</v>
      </c>
      <c r="I23" s="308" t="s">
        <v>768</v>
      </c>
      <c r="J23" s="309" t="s">
        <v>479</v>
      </c>
      <c r="K23">
        <v>4</v>
      </c>
    </row>
    <row r="26" ht="12.75">
      <c r="B26" t="s">
        <v>769</v>
      </c>
    </row>
    <row r="27" spans="1:6" ht="12.75">
      <c r="A27" s="308" t="s">
        <v>770</v>
      </c>
      <c r="B27" s="309" t="s">
        <v>771</v>
      </c>
      <c r="F27" t="s">
        <v>772</v>
      </c>
    </row>
    <row r="28" spans="5:7" ht="12.75">
      <c r="E28" s="308" t="s">
        <v>773</v>
      </c>
      <c r="F28" s="309" t="s">
        <v>774</v>
      </c>
      <c r="G28">
        <v>7</v>
      </c>
    </row>
    <row r="29" ht="12.75">
      <c r="B29" t="s">
        <v>775</v>
      </c>
    </row>
    <row r="30" spans="1:3" ht="12.75">
      <c r="A30" s="308" t="s">
        <v>776</v>
      </c>
      <c r="B30" s="309" t="s">
        <v>777</v>
      </c>
      <c r="C30">
        <v>10</v>
      </c>
    </row>
    <row r="32" ht="12.75">
      <c r="P32" s="248" t="s">
        <v>778</v>
      </c>
    </row>
    <row r="33" ht="12.75">
      <c r="B33" t="s">
        <v>779</v>
      </c>
    </row>
    <row r="34" spans="1:2" ht="12.75">
      <c r="A34" s="308" t="s">
        <v>780</v>
      </c>
      <c r="B34" s="309" t="s">
        <v>781</v>
      </c>
    </row>
    <row r="35" ht="12.75">
      <c r="F35" t="s">
        <v>782</v>
      </c>
    </row>
    <row r="36" spans="2:6" ht="12.75">
      <c r="B36" t="s">
        <v>783</v>
      </c>
      <c r="E36" s="308" t="s">
        <v>784</v>
      </c>
      <c r="F36" s="309" t="s">
        <v>785</v>
      </c>
    </row>
    <row r="37" spans="1:3" ht="12.75">
      <c r="A37" s="308" t="s">
        <v>786</v>
      </c>
      <c r="B37" s="309" t="s">
        <v>605</v>
      </c>
      <c r="C37">
        <v>14</v>
      </c>
    </row>
    <row r="40" spans="2:10" ht="12.75">
      <c r="B40" t="s">
        <v>787</v>
      </c>
      <c r="J40" t="s">
        <v>788</v>
      </c>
    </row>
    <row r="41" spans="1:14" ht="12.75">
      <c r="A41" s="308" t="s">
        <v>789</v>
      </c>
      <c r="B41" s="309" t="s">
        <v>790</v>
      </c>
      <c r="F41" t="s">
        <v>791</v>
      </c>
      <c r="I41" s="308" t="s">
        <v>792</v>
      </c>
      <c r="J41" s="309" t="s">
        <v>793</v>
      </c>
      <c r="N41" t="s">
        <v>794</v>
      </c>
    </row>
    <row r="42" spans="5:15" ht="12.75">
      <c r="E42" s="308" t="s">
        <v>795</v>
      </c>
      <c r="F42" s="309" t="s">
        <v>796</v>
      </c>
      <c r="G42">
        <v>8</v>
      </c>
      <c r="M42" s="308" t="s">
        <v>792</v>
      </c>
      <c r="N42" s="309" t="s">
        <v>797</v>
      </c>
      <c r="O42">
        <v>1</v>
      </c>
    </row>
    <row r="43" ht="12.75">
      <c r="B43" t="s">
        <v>798</v>
      </c>
    </row>
    <row r="44" spans="1:3" ht="12.75">
      <c r="A44" s="308" t="s">
        <v>799</v>
      </c>
      <c r="B44" s="309" t="s">
        <v>800</v>
      </c>
      <c r="C44">
        <v>9</v>
      </c>
    </row>
    <row r="45" ht="12.75">
      <c r="N45" t="s">
        <v>801</v>
      </c>
    </row>
    <row r="46" spans="13:15" ht="12.75">
      <c r="M46" s="308" t="s">
        <v>802</v>
      </c>
      <c r="N46" s="309" t="s">
        <v>803</v>
      </c>
      <c r="O46">
        <v>3</v>
      </c>
    </row>
    <row r="47" spans="2:16" ht="12.75">
      <c r="B47" t="s">
        <v>804</v>
      </c>
      <c r="P47" s="248" t="s">
        <v>805</v>
      </c>
    </row>
    <row r="48" spans="1:14" ht="12.75">
      <c r="A48" s="308" t="s">
        <v>802</v>
      </c>
      <c r="B48" s="309" t="s">
        <v>806</v>
      </c>
      <c r="N48" t="s">
        <v>807</v>
      </c>
    </row>
    <row r="49" spans="6:15" ht="12.75">
      <c r="F49" t="s">
        <v>808</v>
      </c>
      <c r="M49" s="308" t="s">
        <v>768</v>
      </c>
      <c r="N49" s="309" t="s">
        <v>809</v>
      </c>
      <c r="O49">
        <v>4</v>
      </c>
    </row>
    <row r="50" spans="2:10" ht="12.75">
      <c r="B50" t="s">
        <v>810</v>
      </c>
      <c r="E50" s="308" t="s">
        <v>811</v>
      </c>
      <c r="F50" s="309" t="s">
        <v>812</v>
      </c>
      <c r="G50">
        <v>5</v>
      </c>
      <c r="J50" t="s">
        <v>813</v>
      </c>
    </row>
    <row r="51" spans="1:11" ht="12.75">
      <c r="A51" s="308" t="s">
        <v>814</v>
      </c>
      <c r="B51" s="309" t="s">
        <v>479</v>
      </c>
      <c r="C51">
        <v>16</v>
      </c>
      <c r="I51" s="308" t="s">
        <v>802</v>
      </c>
      <c r="J51" s="309" t="s">
        <v>815</v>
      </c>
      <c r="K51">
        <v>3</v>
      </c>
    </row>
    <row r="54" ht="12.75">
      <c r="B54" t="s">
        <v>816</v>
      </c>
    </row>
    <row r="55" spans="1:6" ht="12.75">
      <c r="A55" s="308" t="s">
        <v>817</v>
      </c>
      <c r="B55" s="309" t="s">
        <v>818</v>
      </c>
      <c r="C55">
        <v>15</v>
      </c>
      <c r="F55" t="s">
        <v>791</v>
      </c>
    </row>
    <row r="56" spans="5:6" ht="12.75">
      <c r="E56" s="308" t="s">
        <v>819</v>
      </c>
      <c r="F56" s="309" t="s">
        <v>820</v>
      </c>
    </row>
    <row r="57" ht="12.75">
      <c r="B57" t="s">
        <v>821</v>
      </c>
    </row>
    <row r="58" spans="1:2" ht="12.75">
      <c r="A58" s="308" t="s">
        <v>822</v>
      </c>
      <c r="B58" s="309" t="s">
        <v>823</v>
      </c>
    </row>
  </sheetData>
  <sheetProtection selectLockedCells="1" selectUnlockedCells="1"/>
  <mergeCells count="3">
    <mergeCell ref="A1:P1"/>
    <mergeCell ref="A3:P3"/>
    <mergeCell ref="A4:P4"/>
  </mergeCells>
  <printOptions/>
  <pageMargins left="0.14305555555555555" right="0.225" top="0.25972222222222224" bottom="0.78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extreme</cp:lastModifiedBy>
  <dcterms:modified xsi:type="dcterms:W3CDTF">2010-05-11T16:40:01Z</dcterms:modified>
  <cp:category/>
  <cp:version/>
  <cp:contentType/>
  <cp:contentStatus/>
</cp:coreProperties>
</file>