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'Ст.ю.ск.'!$A$5:$C$5</definedName>
  </definedNames>
  <calcPr fullCalcOnLoad="1"/>
</workbook>
</file>

<file path=xl/sharedStrings.xml><?xml version="1.0" encoding="utf-8"?>
<sst xmlns="http://schemas.openxmlformats.org/spreadsheetml/2006/main" count="1613" uniqueCount="609">
  <si>
    <t>Юношеский рейтинг скалолазов России на 01.07.19</t>
  </si>
  <si>
    <t>Юниорки. Трудность.</t>
  </si>
  <si>
    <t>Место</t>
  </si>
  <si>
    <t>Фамилия Имя</t>
  </si>
  <si>
    <t>Регион</t>
  </si>
  <si>
    <t>Год рожд.</t>
  </si>
  <si>
    <t>МКЕ
Мюнхен
08.07.2018</t>
  </si>
  <si>
    <t>ПМ
Москва
16.08.2018</t>
  </si>
  <si>
    <t>Взросл. рейт.</t>
  </si>
  <si>
    <t>ПР Калининград
25.03.2019</t>
  </si>
  <si>
    <t>ВЮС Тюмень
10.05.2019</t>
  </si>
  <si>
    <t>Баллы</t>
  </si>
  <si>
    <t>0,5</t>
  </si>
  <si>
    <t>1/0,8</t>
  </si>
  <si>
    <t>1</t>
  </si>
  <si>
    <t>0,72</t>
  </si>
  <si>
    <t>Емельева Луиза</t>
  </si>
  <si>
    <t>ЯНАО</t>
  </si>
  <si>
    <t>Веретенина Дарья</t>
  </si>
  <si>
    <t>Иркутская обл.</t>
  </si>
  <si>
    <t>Красовская Елена</t>
  </si>
  <si>
    <t>Челябинская обл.</t>
  </si>
  <si>
    <t>Мешкова Виктория</t>
  </si>
  <si>
    <t>Свердл. обл.</t>
  </si>
  <si>
    <t>Евгеньева Анастасия</t>
  </si>
  <si>
    <t>С.-Петербург</t>
  </si>
  <si>
    <t>Аксенова Полина</t>
  </si>
  <si>
    <t>Красноярск. кр.</t>
  </si>
  <si>
    <t>Бут Варвара</t>
  </si>
  <si>
    <t>Маламид Олеся</t>
  </si>
  <si>
    <t>Воронежская обл.</t>
  </si>
  <si>
    <t>Измайлова Софья</t>
  </si>
  <si>
    <t>Башкортостан</t>
  </si>
  <si>
    <t>Емкова Диана</t>
  </si>
  <si>
    <t>Богданова Елизавета</t>
  </si>
  <si>
    <t>Миронова Александра</t>
  </si>
  <si>
    <t>Ростовская обл.</t>
  </si>
  <si>
    <t>Акимова Мария</t>
  </si>
  <si>
    <t>Варик Ирина</t>
  </si>
  <si>
    <t>Калякина Анна</t>
  </si>
  <si>
    <t>Горшкова Ксения</t>
  </si>
  <si>
    <t>Павлова Анастасия</t>
  </si>
  <si>
    <t>Ремизова Елена</t>
  </si>
  <si>
    <t>Пермский кр.</t>
  </si>
  <si>
    <t>Юниорки. Скорость.</t>
  </si>
  <si>
    <t>ВЮС Калининград
29.03.2019</t>
  </si>
  <si>
    <t>ПР Тюмень
08.05.2019</t>
  </si>
  <si>
    <t>0,43</t>
  </si>
  <si>
    <t>Гареева Карина</t>
  </si>
  <si>
    <t>Челябинск. обл.</t>
  </si>
  <si>
    <t>Галаганова Дарина</t>
  </si>
  <si>
    <t>Кузнецова Дарья</t>
  </si>
  <si>
    <t>Пермский край</t>
  </si>
  <si>
    <t>Минаева Таисья</t>
  </si>
  <si>
    <t>Старшие девушки. Трудность.</t>
  </si>
  <si>
    <t>ВЮС Санкт-Петербург
09.01.2019</t>
  </si>
  <si>
    <t>0,5/0,4</t>
  </si>
  <si>
    <t>0,96</t>
  </si>
  <si>
    <t>Фурманова Дарья</t>
  </si>
  <si>
    <t>Матяк-Яблучкина Елена</t>
  </si>
  <si>
    <t>Севастополь</t>
  </si>
  <si>
    <t>Трокина Елизавета</t>
  </si>
  <si>
    <t>Калининградск. обл.</t>
  </si>
  <si>
    <t>Звонарева Ксения</t>
  </si>
  <si>
    <t>Кессель София</t>
  </si>
  <si>
    <t>Сергеева Светлана</t>
  </si>
  <si>
    <t>Москва</t>
  </si>
  <si>
    <t>Гульстен Яна</t>
  </si>
  <si>
    <t>Кулагина Полина</t>
  </si>
  <si>
    <t>Мезенцева Дарья</t>
  </si>
  <si>
    <t>Новосибирская обл.</t>
  </si>
  <si>
    <t>Овчинникова Юлия</t>
  </si>
  <si>
    <t>Пляскина Мария</t>
  </si>
  <si>
    <t>Алтайский край</t>
  </si>
  <si>
    <t>Гофман Елизавета</t>
  </si>
  <si>
    <t>Волкова Анастасия</t>
  </si>
  <si>
    <t>Андриевская Полина</t>
  </si>
  <si>
    <t>Ладыкина Елизавета</t>
  </si>
  <si>
    <t>Компаниец Дарья</t>
  </si>
  <si>
    <t>Омская обл.</t>
  </si>
  <si>
    <t>Помыкалова Софья</t>
  </si>
  <si>
    <t>Юшкевич Анастасия</t>
  </si>
  <si>
    <t>Смоленская обл.</t>
  </si>
  <si>
    <t>Зорина Ксения</t>
  </si>
  <si>
    <t>Гусева Мария</t>
  </si>
  <si>
    <t>Санкт-Петербург</t>
  </si>
  <si>
    <t>Обицки Алиса</t>
  </si>
  <si>
    <t>Ибраева Виолета</t>
  </si>
  <si>
    <t>Панасина Варвара</t>
  </si>
  <si>
    <t>Злобинская Людмила</t>
  </si>
  <si>
    <t>Гарькина Дарья</t>
  </si>
  <si>
    <t>Осипова Виталия</t>
  </si>
  <si>
    <t>Шебукова Мария</t>
  </si>
  <si>
    <t>Нижегородская обл.</t>
  </si>
  <si>
    <t>Хасанова Марина</t>
  </si>
  <si>
    <t>Терехова Полина</t>
  </si>
  <si>
    <t>Устинова Анна</t>
  </si>
  <si>
    <t>Потапова Дарья</t>
  </si>
  <si>
    <t>Пугачева Гульнара</t>
  </si>
  <si>
    <t>Кемеровская обл.</t>
  </si>
  <si>
    <t>Демехина Арина</t>
  </si>
  <si>
    <t>Красноярский край</t>
  </si>
  <si>
    <t>Какунина Александра</t>
  </si>
  <si>
    <t>Любимова Мария</t>
  </si>
  <si>
    <t>Вахрамова Полина</t>
  </si>
  <si>
    <t>Курмачева Анастасия</t>
  </si>
  <si>
    <t>Моденова Арина</t>
  </si>
  <si>
    <t>Старшие девушки. Скорость.</t>
  </si>
  <si>
    <t>0,9</t>
  </si>
  <si>
    <t>Кушаева Камилла</t>
  </si>
  <si>
    <t>Кузакова София</t>
  </si>
  <si>
    <t>Лешкина Алиса</t>
  </si>
  <si>
    <t>Тюменская обл.</t>
  </si>
  <si>
    <t>Банных Полина</t>
  </si>
  <si>
    <t>Свердловская обл.</t>
  </si>
  <si>
    <t>Максимченко Анна</t>
  </si>
  <si>
    <t>Панфилова Юлия</t>
  </si>
  <si>
    <t>Гильманова Диана</t>
  </si>
  <si>
    <t>ХМАО</t>
  </si>
  <si>
    <t>Маринина Екатерина</t>
  </si>
  <si>
    <t>Респ. Башкортостан</t>
  </si>
  <si>
    <t>Негробова Алиса</t>
  </si>
  <si>
    <t>Гришина Елизавета</t>
  </si>
  <si>
    <t>Пензенская обл.</t>
  </si>
  <si>
    <t>Солдатова Екатерина</t>
  </si>
  <si>
    <t>Константинова Олеся</t>
  </si>
  <si>
    <t>Торопкина Алиса</t>
  </si>
  <si>
    <t>Рябухина Ольга</t>
  </si>
  <si>
    <t>Путинцева Анастасия</t>
  </si>
  <si>
    <t>Гарькина Мария</t>
  </si>
  <si>
    <t>Гусарик Марьяна</t>
  </si>
  <si>
    <t>Шаповалова Виктория</t>
  </si>
  <si>
    <t>Московская обл.</t>
  </si>
  <si>
    <t>Бадамшина Софья</t>
  </si>
  <si>
    <t>Младшие девушки. Трудность.</t>
  </si>
  <si>
    <t>ВЮС Пермь
09.06.2019</t>
  </si>
  <si>
    <t>Спартакиада
Екатеринбург
01.07.2019</t>
  </si>
  <si>
    <t>0,97</t>
  </si>
  <si>
    <t>Фисейская Мария</t>
  </si>
  <si>
    <t>Глотова Дарья</t>
  </si>
  <si>
    <t>Кировская обл.</t>
  </si>
  <si>
    <t>Сим Ин Ен</t>
  </si>
  <si>
    <t>Селиванова Екатерина</t>
  </si>
  <si>
    <t>Коростелева Ева</t>
  </si>
  <si>
    <t>Ившина Александра</t>
  </si>
  <si>
    <t>Смирнова Виктория</t>
  </si>
  <si>
    <t>Чистякова Яна</t>
  </si>
  <si>
    <t>Завьялова Екатерина</t>
  </si>
  <si>
    <t>Рябова Зоя</t>
  </si>
  <si>
    <t>Кушанина Марина</t>
  </si>
  <si>
    <t>Веретенина Валерия</t>
  </si>
  <si>
    <t>Чередниченко Екатерина</t>
  </si>
  <si>
    <t>Калининградская обл.</t>
  </si>
  <si>
    <t>Вылегжанина Ольга</t>
  </si>
  <si>
    <t>Михайлова Татьяна</t>
  </si>
  <si>
    <t>Водилова Марта</t>
  </si>
  <si>
    <t>Митрофанова Екатерина</t>
  </si>
  <si>
    <t>Распутько Галина</t>
  </si>
  <si>
    <t>Ширинкина Алена</t>
  </si>
  <si>
    <t>Царева Карина</t>
  </si>
  <si>
    <t>Яковлева Валерия</t>
  </si>
  <si>
    <t>Лисицкая Вероника</t>
  </si>
  <si>
    <t>Васичкова Екатерина</t>
  </si>
  <si>
    <t>Ленинградская обл.</t>
  </si>
  <si>
    <t>Коноплина Полина</t>
  </si>
  <si>
    <t>респ. Башкортостан</t>
  </si>
  <si>
    <t>Калачева Татьяна</t>
  </si>
  <si>
    <t>Шатова Анна</t>
  </si>
  <si>
    <t>Краснодарский край</t>
  </si>
  <si>
    <t>Телицына Александра</t>
  </si>
  <si>
    <t>Мусатова Анна</t>
  </si>
  <si>
    <t>Разуваева Алина</t>
  </si>
  <si>
    <t>Сюткина Марина</t>
  </si>
  <si>
    <t>Пеунова Ника</t>
  </si>
  <si>
    <t>Мурманская обл.</t>
  </si>
  <si>
    <t>Ленартович Олеся</t>
  </si>
  <si>
    <t>Пичугина Арина</t>
  </si>
  <si>
    <t>Некрасова Екатерина</t>
  </si>
  <si>
    <t>Трофименко Сталина</t>
  </si>
  <si>
    <t>Хабаровский край</t>
  </si>
  <si>
    <t>2005</t>
  </si>
  <si>
    <t>Акопян Анна</t>
  </si>
  <si>
    <t>Торбина Екатерина</t>
  </si>
  <si>
    <t>Лузина Варвара</t>
  </si>
  <si>
    <t>Быстрицкая Ирина</t>
  </si>
  <si>
    <t>Кабацкая Милана</t>
  </si>
  <si>
    <t>Власова Анна</t>
  </si>
  <si>
    <t>Вологодская обл.</t>
  </si>
  <si>
    <t>Матвеева Анна</t>
  </si>
  <si>
    <t>Рафаевич Вита</t>
  </si>
  <si>
    <t>Слепченко Елена</t>
  </si>
  <si>
    <t>Бошатаева Валерия</t>
  </si>
  <si>
    <t>Лаврентьева Ксения</t>
  </si>
  <si>
    <t>Бражкина Ульяна</t>
  </si>
  <si>
    <t>Респ. Татарстан</t>
  </si>
  <si>
    <t>Тонкоглас Мария</t>
  </si>
  <si>
    <t>Младшие девушки. Скорость.</t>
  </si>
  <si>
    <t>0,93</t>
  </si>
  <si>
    <t>Иваненко Алина</t>
  </si>
  <si>
    <t>Корбан Анна</t>
  </si>
  <si>
    <t>Павлюкова Екатерина</t>
  </si>
  <si>
    <t>Гулевская Анна</t>
  </si>
  <si>
    <t>Астраханская область</t>
  </si>
  <si>
    <t>Симбирева Светлана</t>
  </si>
  <si>
    <t>Мурзагалиева Амина</t>
  </si>
  <si>
    <t>Свердловская область</t>
  </si>
  <si>
    <t>Крайнова Влада</t>
  </si>
  <si>
    <t>Баталова Александра</t>
  </si>
  <si>
    <t>Балыбердина Виктория</t>
  </si>
  <si>
    <t>Муравьева Алиса</t>
  </si>
  <si>
    <t>Кульева Анжелика</t>
  </si>
  <si>
    <t>Сухорученко Яна</t>
  </si>
  <si>
    <t>Прокушева Екатерина</t>
  </si>
  <si>
    <t>Авраменко Екатерина</t>
  </si>
  <si>
    <t>Тюменская область</t>
  </si>
  <si>
    <t>Бородина Виктория</t>
  </si>
  <si>
    <t>Петровец Василиса</t>
  </si>
  <si>
    <t>Хаустова Виктория</t>
  </si>
  <si>
    <t>Даренская Анастасия</t>
  </si>
  <si>
    <t>Гамова Ульяна</t>
  </si>
  <si>
    <t>Бешлиу Юлия</t>
  </si>
  <si>
    <t>Перемыкина Яна</t>
  </si>
  <si>
    <t>Козлова Дарья</t>
  </si>
  <si>
    <t>Клевакина Дарья</t>
  </si>
  <si>
    <t>Глушак Екатерина</t>
  </si>
  <si>
    <t>2004</t>
  </si>
  <si>
    <t>Полякова Виталия</t>
  </si>
  <si>
    <t>Попова Алиса</t>
  </si>
  <si>
    <t>Логинова Екатерина</t>
  </si>
  <si>
    <t>Кемеровская область</t>
  </si>
  <si>
    <t>Горбатюк Дарья</t>
  </si>
  <si>
    <t>Московская область</t>
  </si>
  <si>
    <t>Подростки девочки. Трудность.</t>
  </si>
  <si>
    <t>ВЮС Пермь
07.06.2019</t>
  </si>
  <si>
    <t>0,92</t>
  </si>
  <si>
    <t>Чернега Ксения</t>
  </si>
  <si>
    <t>Валеева Алиса</t>
  </si>
  <si>
    <t>Ермолик Снежана</t>
  </si>
  <si>
    <t>Горинова Светлана</t>
  </si>
  <si>
    <t>Сиворонова Екатерина</t>
  </si>
  <si>
    <t>Краморова Екатерина</t>
  </si>
  <si>
    <t>Ковалева Варвара</t>
  </si>
  <si>
    <t>Хватова Татьяна</t>
  </si>
  <si>
    <t>Перминова Светлана</t>
  </si>
  <si>
    <t>Хорева Софья</t>
  </si>
  <si>
    <t>Барышникова Анастасия</t>
  </si>
  <si>
    <t>Никитина Юлия</t>
  </si>
  <si>
    <t>Колегова Арина</t>
  </si>
  <si>
    <t>Баженова Александра</t>
  </si>
  <si>
    <t>Зайкова Анастасия</t>
  </si>
  <si>
    <t>Осинцева Василина</t>
  </si>
  <si>
    <t>Татарина Алина</t>
  </si>
  <si>
    <t>Курмачева Мария</t>
  </si>
  <si>
    <t>Плехова Юлия</t>
  </si>
  <si>
    <t>Чулпанова София</t>
  </si>
  <si>
    <t>Бушуева Виктория</t>
  </si>
  <si>
    <t>Оборина Марина</t>
  </si>
  <si>
    <t>Соломянова Анастасия</t>
  </si>
  <si>
    <t>Лысенко Евгения</t>
  </si>
  <si>
    <t>Бумина Вероника</t>
  </si>
  <si>
    <t>Исаева Софья</t>
  </si>
  <si>
    <t>Мелешко Евгения</t>
  </si>
  <si>
    <t>Коротких Василина</t>
  </si>
  <si>
    <t>Пищикова Алина</t>
  </si>
  <si>
    <t>Викторовская Дарья</t>
  </si>
  <si>
    <t>Торбина Ольга</t>
  </si>
  <si>
    <t>Шумейко Виктория</t>
  </si>
  <si>
    <t>Василькова Милана</t>
  </si>
  <si>
    <t>Орлова Анна</t>
  </si>
  <si>
    <t>Гусева Валерия</t>
  </si>
  <si>
    <t>Сухатская Екатерина</t>
  </si>
  <si>
    <t>Савченко Маргарита</t>
  </si>
  <si>
    <t>Файзуллина Арина</t>
  </si>
  <si>
    <t>Акулова Дарья</t>
  </si>
  <si>
    <t>Замятина Ярослава</t>
  </si>
  <si>
    <t>Смирнова Александра</t>
  </si>
  <si>
    <t>Делягина Марина</t>
  </si>
  <si>
    <t>Старцева Любовь</t>
  </si>
  <si>
    <t>Орехова Дарья</t>
  </si>
  <si>
    <t>Талипова Злата</t>
  </si>
  <si>
    <t>Григорьева Арина</t>
  </si>
  <si>
    <t>Завалина Мария</t>
  </si>
  <si>
    <t>Стукан Ольга</t>
  </si>
  <si>
    <t>Подростки девочки. Скорость.</t>
  </si>
  <si>
    <t>ПР Пермь
09.06.2019</t>
  </si>
  <si>
    <t>0,84</t>
  </si>
  <si>
    <t>0,73</t>
  </si>
  <si>
    <t>Федорова Полина</t>
  </si>
  <si>
    <t>Гуськова Лилия</t>
  </si>
  <si>
    <t>Ерохина Софья</t>
  </si>
  <si>
    <t>Кашаева Анна</t>
  </si>
  <si>
    <t>Куликова Полина</t>
  </si>
  <si>
    <t>Тагинцева Анастасия</t>
  </si>
  <si>
    <t>Скворцова Дарья</t>
  </si>
  <si>
    <t>Юзефович Алина</t>
  </si>
  <si>
    <t>Скурту Дарья</t>
  </si>
  <si>
    <t>Золотухина Юлиана</t>
  </si>
  <si>
    <t>Пузанева Юлия</t>
  </si>
  <si>
    <t>Фомичева Анна</t>
  </si>
  <si>
    <t>Уколова Алиса</t>
  </si>
  <si>
    <t>Голубева София</t>
  </si>
  <si>
    <t>Жукова Анастасия</t>
  </si>
  <si>
    <t>Архангельская обл.</t>
  </si>
  <si>
    <t>Юниоры. Трудность.</t>
  </si>
  <si>
    <t>Год рожд</t>
  </si>
  <si>
    <t>МКЕ Остермундиген
23.06.2019</t>
  </si>
  <si>
    <t>МКЕ Сен-Пьер-ан-Фосиньи
30.06.2019</t>
  </si>
  <si>
    <t>Тюпышев Сергей</t>
  </si>
  <si>
    <t>Дулуб Егор</t>
  </si>
  <si>
    <t>Ширяев Даниил</t>
  </si>
  <si>
    <t>Костромская обл.</t>
  </si>
  <si>
    <t>Якушев Алексей</t>
  </si>
  <si>
    <t>Пестов Григорий</t>
  </si>
  <si>
    <t>Мичуров Николай</t>
  </si>
  <si>
    <t>Храмцов Александр</t>
  </si>
  <si>
    <t>Каратунов Иван</t>
  </si>
  <si>
    <t>Старовойтов Максим</t>
  </si>
  <si>
    <t>Данилин Илья</t>
  </si>
  <si>
    <t>Красноперов Вячеслав</t>
  </si>
  <si>
    <t>Серебренников Александр</t>
  </si>
  <si>
    <t>Пудриков Данил</t>
  </si>
  <si>
    <t>Малов Павел</t>
  </si>
  <si>
    <t>Зарубин Тимофей</t>
  </si>
  <si>
    <t>Морозов Георгий</t>
  </si>
  <si>
    <t>Погорелов Даниил</t>
  </si>
  <si>
    <t>Ситкин Илья</t>
  </si>
  <si>
    <t>Смирнов Валерий</t>
  </si>
  <si>
    <t>Литвинов Владислав</t>
  </si>
  <si>
    <t>Калинингр.обл.</t>
  </si>
  <si>
    <t>Терлеев Владислав</t>
  </si>
  <si>
    <t>Бушин Олег</t>
  </si>
  <si>
    <t>Смык Андрей</t>
  </si>
  <si>
    <t>Федосов Александр</t>
  </si>
  <si>
    <t>Пожаров Всеволод</t>
  </si>
  <si>
    <t>Склянов Михаил</t>
  </si>
  <si>
    <t>Усков Кирилл</t>
  </si>
  <si>
    <t>Хасанов Роман</t>
  </si>
  <si>
    <t>Огородников Данил</t>
  </si>
  <si>
    <t>Юниоры. Скорость.</t>
  </si>
  <si>
    <t>МКЕ Медзоломбардо
18.05.2019</t>
  </si>
  <si>
    <t>0,6</t>
  </si>
  <si>
    <t>Рукин Сергей</t>
  </si>
  <si>
    <t>Нагаев Алмаз</t>
  </si>
  <si>
    <t>Даукаев Эдуард</t>
  </si>
  <si>
    <t>Божко Роман</t>
  </si>
  <si>
    <t>Земляков Петр</t>
  </si>
  <si>
    <t>Загороднов Дмитрий</t>
  </si>
  <si>
    <t>Ковалев Андрей</t>
  </si>
  <si>
    <t>Зенков Михаил</t>
  </si>
  <si>
    <t>Трубицын Андрей</t>
  </si>
  <si>
    <t>Щербатенко Никита</t>
  </si>
  <si>
    <t>Дьячков Денис</t>
  </si>
  <si>
    <t>Ямалиев Тимур</t>
  </si>
  <si>
    <t>Араптанов Никита</t>
  </si>
  <si>
    <t>Архандеев Даниил</t>
  </si>
  <si>
    <t>Юшков Михаил</t>
  </si>
  <si>
    <t>Лесников Артем</t>
  </si>
  <si>
    <t>Гильманов Александр</t>
  </si>
  <si>
    <t>Обвинцев Виктор</t>
  </si>
  <si>
    <t>Артемьев Герман</t>
  </si>
  <si>
    <t>Шленских Иван</t>
  </si>
  <si>
    <t>Старшие юноши. Трудность.</t>
  </si>
  <si>
    <t>0,98</t>
  </si>
  <si>
    <t>0,85</t>
  </si>
  <si>
    <t>Бобренев Игорь</t>
  </si>
  <si>
    <t>Овчинников Семен</t>
  </si>
  <si>
    <t>Косков Артем</t>
  </si>
  <si>
    <t>Волков Вячеслав</t>
  </si>
  <si>
    <t>Зверев Алексей</t>
  </si>
  <si>
    <t>Юдин Кирилл</t>
  </si>
  <si>
    <t>Захаров Владимир</t>
  </si>
  <si>
    <t>Белоусов Артур</t>
  </si>
  <si>
    <t>Карпов Тимофей</t>
  </si>
  <si>
    <t>Краснодарск. кр.</t>
  </si>
  <si>
    <t>Невзоров Никита</t>
  </si>
  <si>
    <t>Иванов Никита</t>
  </si>
  <si>
    <t>Кузин Евгений</t>
  </si>
  <si>
    <t>Демидов Илья</t>
  </si>
  <si>
    <t>Кряжев Макар</t>
  </si>
  <si>
    <t>Башкирцев Олег</t>
  </si>
  <si>
    <t>Травников Дмитрий</t>
  </si>
  <si>
    <t>Туношенский Дмитрий</t>
  </si>
  <si>
    <t>Дербышев Артемий</t>
  </si>
  <si>
    <t>Лепихин Алексей</t>
  </si>
  <si>
    <t>Пономарев Елисей</t>
  </si>
  <si>
    <t>Стулов Артем</t>
  </si>
  <si>
    <t>Степанчук Макар</t>
  </si>
  <si>
    <t>Шайдуров Александр</t>
  </si>
  <si>
    <t>Минеев Данил</t>
  </si>
  <si>
    <t>Леко Андрей</t>
  </si>
  <si>
    <t>Полковников Артемий</t>
  </si>
  <si>
    <t>Батищев Павел</t>
  </si>
  <si>
    <t>Ростовская обл</t>
  </si>
  <si>
    <t>Житюк Олег</t>
  </si>
  <si>
    <t>Анашкин Никита</t>
  </si>
  <si>
    <t>Удмуртская респ.</t>
  </si>
  <si>
    <t>Паршутин Андрей</t>
  </si>
  <si>
    <t>Респ. Крым</t>
  </si>
  <si>
    <t>Голубцов Егор</t>
  </si>
  <si>
    <t>Литвинов Леонид</t>
  </si>
  <si>
    <t>Чиркин Никита</t>
  </si>
  <si>
    <t>Соболев Ярослав</t>
  </si>
  <si>
    <t>Иванов Данил</t>
  </si>
  <si>
    <t>Пестов Максим</t>
  </si>
  <si>
    <t>Сизов Даниил</t>
  </si>
  <si>
    <t>Травников Михаил</t>
  </si>
  <si>
    <t>Колосов Вячеслав</t>
  </si>
  <si>
    <t>Шмигельский Александр</t>
  </si>
  <si>
    <t>Постников Макс</t>
  </si>
  <si>
    <t>Ламбин Алексей</t>
  </si>
  <si>
    <t>ХМАО-Югра</t>
  </si>
  <si>
    <t>Гронский Павел</t>
  </si>
  <si>
    <t>Супрун Алексей</t>
  </si>
  <si>
    <t>Яншев Егор</t>
  </si>
  <si>
    <t>Рожнов Никита</t>
  </si>
  <si>
    <t>Дегтяренко Лев</t>
  </si>
  <si>
    <t>Респ. Карелия</t>
  </si>
  <si>
    <t>Хамаев Игорь</t>
  </si>
  <si>
    <t>Парпиходжаев Даниил</t>
  </si>
  <si>
    <t>Старшие юноши. Скорость.</t>
  </si>
  <si>
    <t>0,95</t>
  </si>
  <si>
    <t>Пашков Ярослав</t>
  </si>
  <si>
    <t>Земляков Иван</t>
  </si>
  <si>
    <t>Уколов Даниил</t>
  </si>
  <si>
    <t>Костин Дмитрий</t>
  </si>
  <si>
    <t>Щербаков Никита</t>
  </si>
  <si>
    <t>Хромыцких Александр</t>
  </si>
  <si>
    <t>Бабичев Михаил</t>
  </si>
  <si>
    <t>Кульба Антон</t>
  </si>
  <si>
    <t>Екимов Сергей</t>
  </si>
  <si>
    <t>Можаев Дмитрий</t>
  </si>
  <si>
    <t>Квасов Даниил</t>
  </si>
  <si>
    <t>Гусев Артем</t>
  </si>
  <si>
    <t>Султанов Вячеслав</t>
  </si>
  <si>
    <t>Калешкин Александр</t>
  </si>
  <si>
    <t>Крайнов Вадим</t>
  </si>
  <si>
    <t>Батыршин Артем</t>
  </si>
  <si>
    <t>Яблоков Александр</t>
  </si>
  <si>
    <t>Чебаков Семен</t>
  </si>
  <si>
    <t>Трофимов Егор</t>
  </si>
  <si>
    <t>Лисицин Владимир</t>
  </si>
  <si>
    <t>Гумелевский Богдан</t>
  </si>
  <si>
    <t>Клименко Егор</t>
  </si>
  <si>
    <t>Мартынов Михаил</t>
  </si>
  <si>
    <t>Младшие юноши. Трудность.</t>
  </si>
  <si>
    <t>Шуневич Владислав</t>
  </si>
  <si>
    <t>Сидельников Матвей</t>
  </si>
  <si>
    <t>Белянкин Кирилл</t>
  </si>
  <si>
    <t>Теплых Александр</t>
  </si>
  <si>
    <t>Бобков Леонтий</t>
  </si>
  <si>
    <t>Карев Никита</t>
  </si>
  <si>
    <t>Баранов Андрей</t>
  </si>
  <si>
    <t>Кедров Георгий</t>
  </si>
  <si>
    <t>Курило Никита</t>
  </si>
  <si>
    <t>Гарабурдо Ярослав</t>
  </si>
  <si>
    <t>Мухин Максим</t>
  </si>
  <si>
    <t>Щербаков Лев</t>
  </si>
  <si>
    <t>Чибриков Александр</t>
  </si>
  <si>
    <t>Миллер Максим</t>
  </si>
  <si>
    <t>Архипов Михаил</t>
  </si>
  <si>
    <t>Ковалев Юрий</t>
  </si>
  <si>
    <t>Рыжов Максим</t>
  </si>
  <si>
    <t>Красовский Михаил</t>
  </si>
  <si>
    <t>Копытов Егор</t>
  </si>
  <si>
    <t>Архипов Иван</t>
  </si>
  <si>
    <t>Яценко Иван</t>
  </si>
  <si>
    <t>Респ. Адыгея</t>
  </si>
  <si>
    <t>Семенченко Михаил</t>
  </si>
  <si>
    <t>Ивощук Иван</t>
  </si>
  <si>
    <t>Евгеньев Иван</t>
  </si>
  <si>
    <t>Каменских Артем</t>
  </si>
  <si>
    <t>Комаров Матвей</t>
  </si>
  <si>
    <t>Рябых Илья</t>
  </si>
  <si>
    <t>Корочков Николай</t>
  </si>
  <si>
    <t>Ипатов Вадим</t>
  </si>
  <si>
    <t>Полевой Кирилл</t>
  </si>
  <si>
    <t>Русаков Данил</t>
  </si>
  <si>
    <t>Чувашев Артем</t>
  </si>
  <si>
    <t>Марков Андрей</t>
  </si>
  <si>
    <t>Самарская обл.</t>
  </si>
  <si>
    <t>Донцов Александр</t>
  </si>
  <si>
    <t>Кемеровская обл</t>
  </si>
  <si>
    <t>Минкин Николай</t>
  </si>
  <si>
    <t>Останин Семен</t>
  </si>
  <si>
    <t>Мельник Даниил</t>
  </si>
  <si>
    <t>Воробьев Иван</t>
  </si>
  <si>
    <t>Зданчук Иван</t>
  </si>
  <si>
    <t>Джемилев Арсен</t>
  </si>
  <si>
    <t>Коротков Игорь</t>
  </si>
  <si>
    <t>Чернов Иван</t>
  </si>
  <si>
    <t>Хорошилов Данил</t>
  </si>
  <si>
    <t>Волокитин Данила</t>
  </si>
  <si>
    <t>Нечипоренко Кирилл</t>
  </si>
  <si>
    <t>Василькоров Максим</t>
  </si>
  <si>
    <t>Чувашов Даниил</t>
  </si>
  <si>
    <t>Макурин Георгий</t>
  </si>
  <si>
    <t>Дульский Илья</t>
  </si>
  <si>
    <t>Гук Кирилл</t>
  </si>
  <si>
    <t>Сунгуров Никита</t>
  </si>
  <si>
    <t>Нефедов Леонид</t>
  </si>
  <si>
    <t>Уткин Егор</t>
  </si>
  <si>
    <t>Челябинская область</t>
  </si>
  <si>
    <t>Младшие юноши. Скорость.</t>
  </si>
  <si>
    <t>Шатов Егор</t>
  </si>
  <si>
    <t>Чувашов Артем</t>
  </si>
  <si>
    <t>Попов Егор</t>
  </si>
  <si>
    <t>Головин Александр</t>
  </si>
  <si>
    <t>Шляпников Ярослав</t>
  </si>
  <si>
    <t>Абрамов Иван</t>
  </si>
  <si>
    <t>Пахомов Александр</t>
  </si>
  <si>
    <t>Пермяков Илья</t>
  </si>
  <si>
    <t>Шестаков Филипп</t>
  </si>
  <si>
    <t>Смирнов Никита</t>
  </si>
  <si>
    <t>Семенец Александр</t>
  </si>
  <si>
    <t>Моторин Владислав</t>
  </si>
  <si>
    <t>Республика Башкортостан</t>
  </si>
  <si>
    <t>Демянченко Руслан</t>
  </si>
  <si>
    <t>Мамаев Владислав</t>
  </si>
  <si>
    <t>Керимов Камран</t>
  </si>
  <si>
    <t>Зуй Глеб</t>
  </si>
  <si>
    <t>Вихров Данила</t>
  </si>
  <si>
    <t>Дягилев Александр</t>
  </si>
  <si>
    <t>Соседов Никита</t>
  </si>
  <si>
    <t>Архипов Вячеслав</t>
  </si>
  <si>
    <t>Плотников Антон</t>
  </si>
  <si>
    <t>Павленко Иван</t>
  </si>
  <si>
    <t>Слабко Дмитрий</t>
  </si>
  <si>
    <t>Никифоров Максим</t>
  </si>
  <si>
    <t>Ломов Сергей</t>
  </si>
  <si>
    <t>Фомин Артем</t>
  </si>
  <si>
    <t>Кинзябулатов Эдуард</t>
  </si>
  <si>
    <t>Дойбан Артем</t>
  </si>
  <si>
    <t>Михайлов Михаил</t>
  </si>
  <si>
    <t>Подростки мальчики. Трудность.</t>
  </si>
  <si>
    <t>Жилов Евгений</t>
  </si>
  <si>
    <t>Ефремов Александр</t>
  </si>
  <si>
    <t>Платонов Алексей</t>
  </si>
  <si>
    <t>Деньгин Егор</t>
  </si>
  <si>
    <t>Иванов Владислав</t>
  </si>
  <si>
    <t>Матвеев Егор</t>
  </si>
  <si>
    <t>Тимшанов Аяз</t>
  </si>
  <si>
    <t>Шаповалов Никита</t>
  </si>
  <si>
    <t>Ноздрин Иван</t>
  </si>
  <si>
    <t>Пензенская область</t>
  </si>
  <si>
    <t>Гусаков Даниил</t>
  </si>
  <si>
    <t>Лунев Севастьян</t>
  </si>
  <si>
    <t>Проскурня Вячеслав</t>
  </si>
  <si>
    <t>Виноградов Александр</t>
  </si>
  <si>
    <t>Локтев Виталий</t>
  </si>
  <si>
    <t>Сулоев Евгений</t>
  </si>
  <si>
    <t>Грошев Алексей</t>
  </si>
  <si>
    <t>Касимов Александр</t>
  </si>
  <si>
    <t>Лахтычков Александр</t>
  </si>
  <si>
    <t>Ярков Александр</t>
  </si>
  <si>
    <t>Ахметшин Марат</t>
  </si>
  <si>
    <t>Чурилов Андрей</t>
  </si>
  <si>
    <t>Пак Константин</t>
  </si>
  <si>
    <t>Томская область</t>
  </si>
  <si>
    <t>Будурацкий Дмитрий</t>
  </si>
  <si>
    <t>Ольховой Сергей</t>
  </si>
  <si>
    <t>Ржавский Максим</t>
  </si>
  <si>
    <t>Балакаев Иван</t>
  </si>
  <si>
    <t>Николаев Роман</t>
  </si>
  <si>
    <t>Федоров Федор</t>
  </si>
  <si>
    <t>Карпинский Максим</t>
  </si>
  <si>
    <t>Кессель Андрей</t>
  </si>
  <si>
    <t>Хамидуллин Данил</t>
  </si>
  <si>
    <t>Семиреченко Никита</t>
  </si>
  <si>
    <t>Казаков Павел</t>
  </si>
  <si>
    <t>Банников Александр</t>
  </si>
  <si>
    <t>Балаян Юрий</t>
  </si>
  <si>
    <t>Какунин Вячеслав</t>
  </si>
  <si>
    <t>Коробкин Степан</t>
  </si>
  <si>
    <t>Зиновьев Петр</t>
  </si>
  <si>
    <t>Прудников Егор</t>
  </si>
  <si>
    <t>Бессонов Павел</t>
  </si>
  <si>
    <t>Казаков Александр</t>
  </si>
  <si>
    <t>Некрасов Константин</t>
  </si>
  <si>
    <t>Иванов Викентий</t>
  </si>
  <si>
    <t>Архипов Родион</t>
  </si>
  <si>
    <t>Подростки мальчики. Скорость.</t>
  </si>
  <si>
    <t>0,94</t>
  </si>
  <si>
    <t>Трохалев Артем</t>
  </si>
  <si>
    <t>Андреев Данила</t>
  </si>
  <si>
    <t>Шлыков Даниил</t>
  </si>
  <si>
    <t>Ушаков Павел</t>
  </si>
  <si>
    <t>Емельянов Егор</t>
  </si>
  <si>
    <t>Колдомов Кирилл</t>
  </si>
  <si>
    <t>Верещагин Михаил</t>
  </si>
  <si>
    <t>Вологодский Егор</t>
  </si>
  <si>
    <t>Старцев Сергей</t>
  </si>
  <si>
    <t>Ермаков Алексей</t>
  </si>
  <si>
    <t>Давыденко Федор</t>
  </si>
  <si>
    <t>Пищиков Никита</t>
  </si>
  <si>
    <t>Парамонов Максим</t>
  </si>
  <si>
    <t>Матвеев Дмитрий</t>
  </si>
  <si>
    <t>Шустов Никита</t>
  </si>
  <si>
    <t>Дубровка Николай</t>
  </si>
  <si>
    <t>Лисицкий Владислав</t>
  </si>
  <si>
    <t>Рыбин Артём</t>
  </si>
  <si>
    <t>Батанов Николай</t>
  </si>
  <si>
    <t>Мотов Дмитрий</t>
  </si>
  <si>
    <t>Шаманов Илья</t>
  </si>
  <si>
    <t>Респ. Коми</t>
  </si>
  <si>
    <t>Плешкун Сергей</t>
  </si>
  <si>
    <t>Довнар Владимир</t>
  </si>
  <si>
    <t>Дмитриев Иван</t>
  </si>
  <si>
    <t>Трусов Егор</t>
  </si>
  <si>
    <t>Дементьев Назар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</si>
</sst>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#,##0.0"/>
    <numFmt numFmtId="168" formatCode="0.0"/>
    <numFmt numFmtId="169" formatCode="&quot;2005&quot;"/>
    <numFmt numFmtId="170" formatCode="&quot;2006&quot;"/>
    <numFmt numFmtId="171" formatCode="&quot;2007&quot;"/>
    <numFmt numFmtId="172" formatCode="&quot;2008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2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1" fillId="0" borderId="0" xfId="0" applyFont="1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20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5" fillId="0" borderId="12" xfId="0" applyNumberFormat="1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/>
    </xf>
    <xf numFmtId="167" fontId="20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7" fontId="20" fillId="0" borderId="1" xfId="0" applyNumberFormat="1" applyFont="1" applyFill="1" applyBorder="1" applyAlignment="1">
      <alignment horizontal="center"/>
    </xf>
    <xf numFmtId="164" fontId="21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vertical="center"/>
    </xf>
    <xf numFmtId="164" fontId="29" fillId="0" borderId="0" xfId="0" applyFont="1" applyFill="1" applyAlignment="1">
      <alignment/>
    </xf>
    <xf numFmtId="164" fontId="28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 horizontal="left"/>
    </xf>
    <xf numFmtId="168" fontId="30" fillId="0" borderId="1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8" fontId="21" fillId="0" borderId="11" xfId="0" applyNumberFormat="1" applyFont="1" applyFill="1" applyBorder="1" applyAlignment="1">
      <alignment horizontal="left"/>
    </xf>
    <xf numFmtId="164" fontId="21" fillId="0" borderId="1" xfId="40" applyFont="1" applyFill="1" applyAlignment="1">
      <alignment horizontal="left" vertical="center"/>
      <protection/>
    </xf>
    <xf numFmtId="164" fontId="21" fillId="0" borderId="11" xfId="0" applyFont="1" applyFill="1" applyBorder="1" applyAlignment="1">
      <alignment vertical="center"/>
    </xf>
    <xf numFmtId="164" fontId="21" fillId="0" borderId="1" xfId="39" applyFont="1" applyFill="1" applyAlignment="1">
      <alignment horizontal="left" vertical="center"/>
      <protection/>
    </xf>
    <xf numFmtId="167" fontId="21" fillId="0" borderId="11" xfId="0" applyNumberFormat="1" applyFont="1" applyFill="1" applyBorder="1" applyAlignment="1">
      <alignment horizontal="center"/>
    </xf>
    <xf numFmtId="164" fontId="20" fillId="0" borderId="11" xfId="40" applyFont="1" applyFill="1" applyBorder="1">
      <alignment horizontal="left" vertical="center"/>
      <protection/>
    </xf>
    <xf numFmtId="167" fontId="21" fillId="0" borderId="11" xfId="0" applyNumberFormat="1" applyFont="1" applyFill="1" applyBorder="1" applyAlignment="1">
      <alignment horizontal="center"/>
    </xf>
    <xf numFmtId="164" fontId="21" fillId="0" borderId="1" xfId="0" applyFont="1" applyFill="1" applyBorder="1" applyAlignment="1">
      <alignment/>
    </xf>
    <xf numFmtId="164" fontId="21" fillId="0" borderId="11" xfId="39" applyFont="1" applyFill="1" applyBorder="1" applyAlignment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40" applyFont="1" applyFill="1" applyAlignment="1">
      <alignment horizontal="left" vertical="center"/>
      <protection/>
    </xf>
    <xf numFmtId="164" fontId="21" fillId="0" borderId="1" xfId="40" applyFont="1" applyFill="1" applyAlignment="1">
      <alignment horizontal="left" vertical="center"/>
      <protection/>
    </xf>
    <xf numFmtId="164" fontId="21" fillId="0" borderId="0" xfId="0" applyFont="1" applyFill="1" applyAlignment="1">
      <alignment horizontal="left"/>
    </xf>
    <xf numFmtId="164" fontId="20" fillId="0" borderId="0" xfId="0" applyFont="1" applyFill="1" applyAlignment="1">
      <alignment horizontal="center"/>
    </xf>
    <xf numFmtId="164" fontId="21" fillId="0" borderId="11" xfId="0" applyFont="1" applyFill="1" applyBorder="1" applyAlignment="1">
      <alignment horizontal="left" vertical="center"/>
    </xf>
    <xf numFmtId="164" fontId="20" fillId="0" borderId="11" xfId="0" applyFont="1" applyFill="1" applyBorder="1" applyAlignment="1">
      <alignment horizontal="center" vertical="center" wrapText="1"/>
    </xf>
    <xf numFmtId="167" fontId="31" fillId="0" borderId="11" xfId="0" applyNumberFormat="1" applyFont="1" applyFill="1" applyBorder="1" applyAlignment="1">
      <alignment horizontal="center"/>
    </xf>
    <xf numFmtId="164" fontId="20" fillId="0" borderId="1" xfId="0" applyFont="1" applyFill="1" applyBorder="1" applyAlignment="1">
      <alignment/>
    </xf>
    <xf numFmtId="164" fontId="21" fillId="0" borderId="1" xfId="40" applyFont="1" applyFill="1">
      <alignment horizontal="left" vertical="center"/>
      <protection/>
    </xf>
    <xf numFmtId="164" fontId="21" fillId="0" borderId="1" xfId="39" applyFont="1" applyFill="1" applyAlignment="1">
      <alignment horizontal="left" vertical="center"/>
      <protection/>
    </xf>
    <xf numFmtId="164" fontId="21" fillId="0" borderId="11" xfId="40" applyFont="1" applyFill="1" applyBorder="1">
      <alignment horizontal="left" vertical="center"/>
      <protection/>
    </xf>
    <xf numFmtId="164" fontId="20" fillId="0" borderId="1" xfId="39" applyFont="1" applyFill="1" applyAlignment="1">
      <alignment horizontal="left" vertical="center"/>
      <protection/>
    </xf>
    <xf numFmtId="164" fontId="20" fillId="0" borderId="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21" fillId="0" borderId="1" xfId="40" applyFont="1" applyFill="1">
      <alignment horizontal="left" vertical="center"/>
      <protection/>
    </xf>
    <xf numFmtId="167" fontId="21" fillId="0" borderId="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4" fontId="20" fillId="0" borderId="1" xfId="0" applyFont="1" applyFill="1" applyBorder="1" applyAlignment="1">
      <alignment horizontal="left"/>
    </xf>
    <xf numFmtId="164" fontId="20" fillId="0" borderId="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 horizontal="center"/>
    </xf>
    <xf numFmtId="169" fontId="20" fillId="0" borderId="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0" fillId="0" borderId="11" xfId="0" applyFont="1" applyFill="1" applyBorder="1" applyAlignment="1">
      <alignment horizontal="left"/>
    </xf>
    <xf numFmtId="164" fontId="32" fillId="0" borderId="1" xfId="0" applyFont="1" applyFill="1" applyBorder="1" applyAlignment="1">
      <alignment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" fillId="0" borderId="0" xfId="0" applyFont="1" applyFill="1" applyAlignment="1">
      <alignment/>
    </xf>
    <xf numFmtId="170" fontId="20" fillId="0" borderId="1" xfId="0" applyNumberFormat="1" applyFont="1" applyFill="1" applyBorder="1" applyAlignment="1">
      <alignment horizontal="center"/>
    </xf>
    <xf numFmtId="164" fontId="21" fillId="0" borderId="1" xfId="0" applyFont="1" applyFill="1" applyBorder="1" applyAlignment="1">
      <alignment horizontal="left"/>
    </xf>
    <xf numFmtId="171" fontId="20" fillId="0" borderId="1" xfId="0" applyNumberFormat="1" applyFont="1" applyFill="1" applyBorder="1" applyAlignment="1">
      <alignment horizontal="center"/>
    </xf>
    <xf numFmtId="172" fontId="20" fillId="0" borderId="1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/>
    </xf>
    <xf numFmtId="166" fontId="21" fillId="0" borderId="13" xfId="0" applyNumberFormat="1" applyFont="1" applyFill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164" fontId="21" fillId="0" borderId="13" xfId="40" applyFont="1" applyFill="1" applyBorder="1">
      <alignment horizontal="left" vertical="center"/>
      <protection/>
    </xf>
    <xf numFmtId="166" fontId="21" fillId="0" borderId="13" xfId="39" applyNumberFormat="1" applyFont="1" applyFill="1" applyBorder="1">
      <alignment horizontal="center" vertical="center"/>
      <protection/>
    </xf>
    <xf numFmtId="166" fontId="21" fillId="0" borderId="11" xfId="39" applyNumberFormat="1" applyFont="1" applyFill="1" applyBorder="1">
      <alignment horizontal="center" vertical="center"/>
      <protection/>
    </xf>
    <xf numFmtId="167" fontId="20" fillId="0" borderId="13" xfId="0" applyNumberFormat="1" applyFont="1" applyFill="1" applyBorder="1" applyAlignment="1">
      <alignment horizontal="center"/>
    </xf>
    <xf numFmtId="164" fontId="21" fillId="0" borderId="13" xfId="39" applyFont="1" applyFill="1" applyBorder="1" applyAlignment="1">
      <alignment horizontal="left" vertical="center"/>
      <protection/>
    </xf>
    <xf numFmtId="164" fontId="21" fillId="0" borderId="11" xfId="40" applyFont="1" applyFill="1" applyBorder="1" applyAlignment="1">
      <alignment horizontal="left" vertical="center"/>
      <protection/>
    </xf>
    <xf numFmtId="166" fontId="21" fillId="0" borderId="11" xfId="39" applyNumberFormat="1" applyFont="1" applyFill="1" applyBorder="1" applyAlignment="1">
      <alignment horizontal="center" vertical="center"/>
      <protection/>
    </xf>
    <xf numFmtId="164" fontId="21" fillId="0" borderId="11" xfId="40" applyFont="1" applyFill="1" applyBorder="1">
      <alignment horizontal="left" vertical="center"/>
      <protection/>
    </xf>
    <xf numFmtId="167" fontId="20" fillId="0" borderId="13" xfId="0" applyNumberFormat="1" applyFont="1" applyFill="1" applyBorder="1" applyAlignment="1">
      <alignment horizontal="center"/>
    </xf>
    <xf numFmtId="164" fontId="20" fillId="0" borderId="1" xfId="40" applyFont="1" applyFill="1">
      <alignment horizontal="left" vertical="center"/>
      <protection/>
    </xf>
    <xf numFmtId="164" fontId="20" fillId="0" borderId="13" xfId="0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7" fontId="20" fillId="0" borderId="13" xfId="0" applyNumberFormat="1" applyFont="1" applyFill="1" applyBorder="1" applyAlignment="1">
      <alignment horizontal="center"/>
    </xf>
    <xf numFmtId="166" fontId="20" fillId="0" borderId="11" xfId="39" applyNumberFormat="1" applyFont="1" applyFill="1" applyBorder="1">
      <alignment horizontal="center" vertical="center"/>
      <protection/>
    </xf>
    <xf numFmtId="168" fontId="20" fillId="0" borderId="11" xfId="39" applyNumberFormat="1" applyFont="1" applyFill="1" applyBorder="1" applyAlignment="1">
      <alignment horizontal="left" vertical="center"/>
      <protection/>
    </xf>
    <xf numFmtId="168" fontId="20" fillId="0" borderId="11" xfId="39" applyNumberFormat="1" applyFont="1" applyFill="1" applyBorder="1" applyAlignment="1">
      <alignment horizontal="left" vertical="center"/>
      <protection/>
    </xf>
    <xf numFmtId="166" fontId="20" fillId="0" borderId="13" xfId="0" applyNumberFormat="1" applyFont="1" applyFill="1" applyBorder="1" applyAlignment="1">
      <alignment horizontal="center"/>
    </xf>
    <xf numFmtId="164" fontId="20" fillId="0" borderId="11" xfId="40" applyFont="1" applyFill="1" applyBorder="1">
      <alignment horizontal="left" vertical="center"/>
      <protection/>
    </xf>
    <xf numFmtId="164" fontId="21" fillId="0" borderId="13" xfId="0" applyFont="1" applyFill="1" applyBorder="1" applyAlignment="1">
      <alignment horizontal="left"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7" fontId="27" fillId="0" borderId="13" xfId="0" applyNumberFormat="1" applyFont="1" applyFill="1" applyBorder="1" applyAlignment="1">
      <alignment horizontal="center"/>
    </xf>
    <xf numFmtId="168" fontId="21" fillId="0" borderId="11" xfId="0" applyNumberFormat="1" applyFont="1" applyFill="1" applyBorder="1" applyAlignment="1">
      <alignment horizontal="left"/>
    </xf>
    <xf numFmtId="164" fontId="20" fillId="0" borderId="1" xfId="40" applyFont="1" applyFill="1" applyAlignment="1">
      <alignment horizontal="left" vertical="center"/>
      <protection/>
    </xf>
    <xf numFmtId="168" fontId="20" fillId="0" borderId="11" xfId="0" applyNumberFormat="1" applyFont="1" applyFill="1" applyBorder="1" applyAlignment="1">
      <alignment horizontal="left"/>
    </xf>
    <xf numFmtId="164" fontId="21" fillId="0" borderId="11" xfId="39" applyFont="1" applyFill="1" applyBorder="1" applyAlignment="1">
      <alignment horizontal="left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32" fillId="0" borderId="1" xfId="40" applyFont="1" applyFill="1" applyAlignment="1">
      <alignment horizontal="left" vertical="center"/>
      <protection/>
    </xf>
    <xf numFmtId="166" fontId="20" fillId="0" borderId="1" xfId="0" applyNumberFormat="1" applyFont="1" applyFill="1" applyBorder="1" applyAlignment="1">
      <alignment horizontal="center"/>
    </xf>
    <xf numFmtId="164" fontId="20" fillId="0" borderId="11" xfId="40" applyFont="1" applyFill="1" applyBorder="1" applyAlignment="1">
      <alignment horizontal="left" vertical="center"/>
      <protection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25390625" style="1" customWidth="1"/>
    <col min="5" max="5" width="9.125" style="2" customWidth="1"/>
    <col min="6" max="6" width="9.875" style="2" customWidth="1"/>
    <col min="7" max="7" width="9.125" style="3" customWidth="1"/>
    <col min="8" max="8" width="12.00390625" style="1" customWidth="1"/>
    <col min="9" max="9" width="9.125" style="2" customWidth="1"/>
    <col min="10" max="16384" width="9.125" style="1" customWidth="1"/>
  </cols>
  <sheetData>
    <row r="1" spans="1:11" ht="16.5" customHeight="1">
      <c r="A1" s="4" t="s">
        <v>0</v>
      </c>
      <c r="D1" s="5"/>
      <c r="H1" s="5"/>
      <c r="J1" s="5"/>
      <c r="K1" s="5"/>
    </row>
    <row r="2" ht="14.25" customHeight="1">
      <c r="A2" s="6"/>
    </row>
    <row r="3" ht="16.5" customHeight="1">
      <c r="A3" s="7" t="s">
        <v>1</v>
      </c>
    </row>
    <row r="4" spans="1:7" ht="15" customHeight="1">
      <c r="A4" s="8"/>
      <c r="B4" s="9"/>
      <c r="C4" s="9"/>
      <c r="D4" s="9"/>
      <c r="E4" s="10"/>
      <c r="F4" s="10"/>
      <c r="G4" s="11"/>
    </row>
    <row r="5" spans="1:10" s="17" customFormat="1" ht="30.75" customHeight="1">
      <c r="A5" s="12" t="s">
        <v>2</v>
      </c>
      <c r="B5" s="13" t="s">
        <v>3</v>
      </c>
      <c r="C5" s="13" t="s">
        <v>4</v>
      </c>
      <c r="D5" s="12" t="s">
        <v>5</v>
      </c>
      <c r="E5" s="14" t="s">
        <v>6</v>
      </c>
      <c r="F5" s="14" t="s">
        <v>7</v>
      </c>
      <c r="G5" s="12" t="s">
        <v>8</v>
      </c>
      <c r="H5" s="15" t="s">
        <v>9</v>
      </c>
      <c r="I5" s="16" t="s">
        <v>10</v>
      </c>
      <c r="J5" s="12" t="s">
        <v>11</v>
      </c>
    </row>
    <row r="6" spans="1:10" s="17" customFormat="1" ht="11.25" customHeight="1">
      <c r="A6" s="12"/>
      <c r="B6" s="13"/>
      <c r="C6" s="13"/>
      <c r="D6" s="12"/>
      <c r="E6" s="18" t="s">
        <v>12</v>
      </c>
      <c r="F6" s="18" t="s">
        <v>13</v>
      </c>
      <c r="G6" s="12"/>
      <c r="H6" s="18" t="s">
        <v>14</v>
      </c>
      <c r="I6" s="19" t="s">
        <v>15</v>
      </c>
      <c r="J6" s="12"/>
    </row>
    <row r="7" spans="1:10" ht="14.25" customHeight="1">
      <c r="A7" s="20">
        <v>1</v>
      </c>
      <c r="B7" s="21" t="s">
        <v>16</v>
      </c>
      <c r="C7" s="21" t="s">
        <v>17</v>
      </c>
      <c r="D7" s="22">
        <v>2000</v>
      </c>
      <c r="E7" s="23">
        <v>50</v>
      </c>
      <c r="F7" s="23">
        <v>0</v>
      </c>
      <c r="G7" s="24">
        <v>174</v>
      </c>
      <c r="H7" s="25">
        <v>100</v>
      </c>
      <c r="I7" s="26">
        <v>72</v>
      </c>
      <c r="J7" s="27">
        <f aca="true" t="shared" si="0" ref="J7:J24">G7+LARGE(E7:F7,1)+LARGE(H7:I7,1)+LARGE(H7:I7,2)</f>
        <v>396</v>
      </c>
    </row>
    <row r="8" spans="1:10" ht="14.25" customHeight="1">
      <c r="A8" s="20">
        <v>2</v>
      </c>
      <c r="B8" s="21" t="s">
        <v>18</v>
      </c>
      <c r="C8" s="21" t="s">
        <v>19</v>
      </c>
      <c r="D8" s="22">
        <v>2001</v>
      </c>
      <c r="E8" s="28">
        <v>0</v>
      </c>
      <c r="F8" s="28">
        <v>8</v>
      </c>
      <c r="G8" s="29">
        <v>91.9</v>
      </c>
      <c r="H8" s="30">
        <v>80</v>
      </c>
      <c r="I8" s="31">
        <v>57.6</v>
      </c>
      <c r="J8" s="27">
        <f t="shared" si="0"/>
        <v>237.5</v>
      </c>
    </row>
    <row r="9" spans="1:10" ht="14.25" customHeight="1">
      <c r="A9" s="20">
        <v>3</v>
      </c>
      <c r="B9" s="21" t="s">
        <v>20</v>
      </c>
      <c r="C9" s="21" t="s">
        <v>21</v>
      </c>
      <c r="D9" s="22">
        <v>2000</v>
      </c>
      <c r="E9" s="23">
        <v>0</v>
      </c>
      <c r="F9" s="23">
        <v>43</v>
      </c>
      <c r="G9" s="24">
        <v>159.5</v>
      </c>
      <c r="H9" s="23">
        <v>0</v>
      </c>
      <c r="I9" s="23">
        <v>0</v>
      </c>
      <c r="J9" s="27">
        <f t="shared" si="0"/>
        <v>202.5</v>
      </c>
    </row>
    <row r="10" spans="1:10" ht="14.25" customHeight="1">
      <c r="A10" s="20">
        <v>4</v>
      </c>
      <c r="B10" s="21" t="s">
        <v>22</v>
      </c>
      <c r="C10" s="21" t="s">
        <v>23</v>
      </c>
      <c r="D10" s="22">
        <v>2000</v>
      </c>
      <c r="E10" s="23">
        <v>0</v>
      </c>
      <c r="F10" s="23">
        <v>55</v>
      </c>
      <c r="G10" s="24">
        <v>134.8</v>
      </c>
      <c r="H10" s="23">
        <v>0</v>
      </c>
      <c r="I10" s="23">
        <v>0</v>
      </c>
      <c r="J10" s="27">
        <f t="shared" si="0"/>
        <v>189.8</v>
      </c>
    </row>
    <row r="11" spans="1:10" ht="14.25" customHeight="1">
      <c r="A11" s="20">
        <v>5</v>
      </c>
      <c r="B11" s="21" t="s">
        <v>24</v>
      </c>
      <c r="C11" s="21" t="s">
        <v>25</v>
      </c>
      <c r="D11" s="22">
        <v>2001</v>
      </c>
      <c r="E11" s="28">
        <v>0</v>
      </c>
      <c r="F11" s="28">
        <v>0</v>
      </c>
      <c r="G11" s="29">
        <v>37.1</v>
      </c>
      <c r="H11" s="30">
        <v>65</v>
      </c>
      <c r="I11" s="31">
        <v>46.8</v>
      </c>
      <c r="J11" s="27">
        <f t="shared" si="0"/>
        <v>148.89999999999998</v>
      </c>
    </row>
    <row r="12" spans="1:10" ht="14.25" customHeight="1">
      <c r="A12" s="20">
        <v>6</v>
      </c>
      <c r="B12" s="21" t="s">
        <v>26</v>
      </c>
      <c r="C12" s="21" t="s">
        <v>27</v>
      </c>
      <c r="D12" s="22">
        <v>2001</v>
      </c>
      <c r="E12" s="28">
        <v>0</v>
      </c>
      <c r="F12" s="28">
        <v>0</v>
      </c>
      <c r="G12" s="29">
        <v>43.4</v>
      </c>
      <c r="H12" s="30">
        <v>51</v>
      </c>
      <c r="I12" s="31">
        <v>36.72</v>
      </c>
      <c r="J12" s="27">
        <f t="shared" si="0"/>
        <v>131.12</v>
      </c>
    </row>
    <row r="13" spans="1:10" ht="14.25" customHeight="1">
      <c r="A13" s="20">
        <v>7</v>
      </c>
      <c r="B13" s="21" t="s">
        <v>28</v>
      </c>
      <c r="C13" s="21" t="s">
        <v>19</v>
      </c>
      <c r="D13" s="22">
        <v>2000</v>
      </c>
      <c r="E13" s="23">
        <v>0</v>
      </c>
      <c r="F13" s="23">
        <v>0</v>
      </c>
      <c r="G13" s="24">
        <v>29.8</v>
      </c>
      <c r="H13" s="25">
        <v>55</v>
      </c>
      <c r="I13" s="26">
        <v>30.96</v>
      </c>
      <c r="J13" s="27">
        <f t="shared" si="0"/>
        <v>115.75999999999999</v>
      </c>
    </row>
    <row r="14" spans="1:10" ht="14.25" customHeight="1">
      <c r="A14" s="20">
        <v>8</v>
      </c>
      <c r="B14" s="21" t="s">
        <v>29</v>
      </c>
      <c r="C14" s="21" t="s">
        <v>30</v>
      </c>
      <c r="D14" s="22">
        <v>2001</v>
      </c>
      <c r="E14" s="28">
        <v>0</v>
      </c>
      <c r="F14" s="28">
        <v>0</v>
      </c>
      <c r="G14" s="28">
        <v>0</v>
      </c>
      <c r="H14" s="30">
        <v>47</v>
      </c>
      <c r="I14" s="31">
        <v>33.84</v>
      </c>
      <c r="J14" s="27">
        <f t="shared" si="0"/>
        <v>80.84</v>
      </c>
    </row>
    <row r="15" spans="1:10" ht="12.75" customHeight="1">
      <c r="A15" s="20">
        <v>9</v>
      </c>
      <c r="B15" s="21" t="s">
        <v>31</v>
      </c>
      <c r="C15" s="21" t="s">
        <v>32</v>
      </c>
      <c r="D15" s="22">
        <v>2001</v>
      </c>
      <c r="E15" s="28">
        <v>0</v>
      </c>
      <c r="F15" s="28">
        <v>0</v>
      </c>
      <c r="G15" s="28">
        <v>0</v>
      </c>
      <c r="H15" s="30">
        <v>43</v>
      </c>
      <c r="I15" s="23">
        <v>0</v>
      </c>
      <c r="J15" s="27">
        <f t="shared" si="0"/>
        <v>43</v>
      </c>
    </row>
    <row r="16" spans="1:10" ht="12.75" customHeight="1">
      <c r="A16" s="20">
        <v>10</v>
      </c>
      <c r="B16" s="32" t="s">
        <v>33</v>
      </c>
      <c r="C16" s="21" t="s">
        <v>30</v>
      </c>
      <c r="D16" s="22">
        <v>2001</v>
      </c>
      <c r="E16" s="28">
        <v>0</v>
      </c>
      <c r="F16" s="28">
        <v>0</v>
      </c>
      <c r="G16" s="28">
        <v>0</v>
      </c>
      <c r="H16" s="30">
        <v>40</v>
      </c>
      <c r="I16" s="23">
        <v>0</v>
      </c>
      <c r="J16" s="27">
        <f t="shared" si="0"/>
        <v>40</v>
      </c>
    </row>
    <row r="17" spans="1:10" ht="12.75" customHeight="1">
      <c r="A17" s="20">
        <v>11</v>
      </c>
      <c r="B17" s="21" t="s">
        <v>34</v>
      </c>
      <c r="C17" s="21" t="s">
        <v>27</v>
      </c>
      <c r="D17" s="22">
        <v>2001</v>
      </c>
      <c r="E17" s="28">
        <v>0</v>
      </c>
      <c r="F17" s="28">
        <v>0</v>
      </c>
      <c r="G17" s="33">
        <v>0</v>
      </c>
      <c r="H17" s="23">
        <v>0</v>
      </c>
      <c r="I17" s="26">
        <v>39.6</v>
      </c>
      <c r="J17" s="27">
        <f t="shared" si="0"/>
        <v>39.6</v>
      </c>
    </row>
    <row r="18" spans="1:10" ht="12.75" customHeight="1">
      <c r="A18" s="20">
        <v>12</v>
      </c>
      <c r="B18" s="34" t="s">
        <v>35</v>
      </c>
      <c r="C18" s="21" t="s">
        <v>36</v>
      </c>
      <c r="D18" s="20">
        <v>2001</v>
      </c>
      <c r="E18" s="28">
        <v>0</v>
      </c>
      <c r="F18" s="28">
        <v>0</v>
      </c>
      <c r="G18" s="28">
        <v>0</v>
      </c>
      <c r="H18" s="30">
        <v>37</v>
      </c>
      <c r="I18" s="23">
        <v>0</v>
      </c>
      <c r="J18" s="27">
        <f t="shared" si="0"/>
        <v>37</v>
      </c>
    </row>
    <row r="19" spans="1:10" ht="12.75" customHeight="1">
      <c r="A19" s="20">
        <v>13</v>
      </c>
      <c r="B19" s="21" t="s">
        <v>37</v>
      </c>
      <c r="C19" s="21" t="s">
        <v>30</v>
      </c>
      <c r="D19" s="22">
        <v>2001</v>
      </c>
      <c r="E19" s="28">
        <v>0</v>
      </c>
      <c r="F19" s="28">
        <v>0</v>
      </c>
      <c r="G19" s="33">
        <v>4</v>
      </c>
      <c r="H19" s="23">
        <v>0</v>
      </c>
      <c r="I19" s="26">
        <v>28.8</v>
      </c>
      <c r="J19" s="27">
        <f t="shared" si="0"/>
        <v>32.8</v>
      </c>
    </row>
    <row r="20" spans="1:10" ht="12.75" customHeight="1">
      <c r="A20" s="20">
        <v>14</v>
      </c>
      <c r="B20" s="21" t="s">
        <v>38</v>
      </c>
      <c r="C20" s="21" t="s">
        <v>25</v>
      </c>
      <c r="D20" s="22">
        <v>2000</v>
      </c>
      <c r="E20" s="23">
        <v>0</v>
      </c>
      <c r="F20" s="23">
        <v>0</v>
      </c>
      <c r="G20" s="35">
        <v>0</v>
      </c>
      <c r="H20" s="23">
        <v>0</v>
      </c>
      <c r="I20" s="26">
        <v>26.64</v>
      </c>
      <c r="J20" s="27">
        <f t="shared" si="0"/>
        <v>26.64</v>
      </c>
    </row>
    <row r="21" spans="1:10" ht="12.75" customHeight="1">
      <c r="A21" s="20">
        <v>15</v>
      </c>
      <c r="B21" s="32" t="s">
        <v>39</v>
      </c>
      <c r="C21" s="21" t="s">
        <v>23</v>
      </c>
      <c r="D21" s="22">
        <v>2001</v>
      </c>
      <c r="E21" s="28">
        <v>0</v>
      </c>
      <c r="F21" s="28">
        <v>0</v>
      </c>
      <c r="G21" s="28">
        <v>0</v>
      </c>
      <c r="H21" s="28">
        <v>0</v>
      </c>
      <c r="I21" s="26">
        <v>24.48</v>
      </c>
      <c r="J21" s="27">
        <f t="shared" si="0"/>
        <v>24.48</v>
      </c>
    </row>
    <row r="22" spans="1:10" ht="12.75" customHeight="1">
      <c r="A22" s="20">
        <v>16</v>
      </c>
      <c r="B22" s="32" t="s">
        <v>40</v>
      </c>
      <c r="C22" s="21" t="s">
        <v>23</v>
      </c>
      <c r="D22" s="22">
        <v>2000</v>
      </c>
      <c r="E22" s="28">
        <v>0</v>
      </c>
      <c r="F22" s="28">
        <v>0</v>
      </c>
      <c r="G22" s="28">
        <v>0</v>
      </c>
      <c r="H22" s="28">
        <v>0</v>
      </c>
      <c r="I22" s="26">
        <v>22.32</v>
      </c>
      <c r="J22" s="27">
        <f t="shared" si="0"/>
        <v>22.32</v>
      </c>
    </row>
    <row r="23" spans="1:10" ht="12.75" customHeight="1">
      <c r="A23" s="20">
        <v>17</v>
      </c>
      <c r="B23" s="32" t="s">
        <v>41</v>
      </c>
      <c r="C23" s="21" t="s">
        <v>23</v>
      </c>
      <c r="D23" s="22">
        <v>2001</v>
      </c>
      <c r="E23" s="28">
        <v>0</v>
      </c>
      <c r="F23" s="28">
        <v>0</v>
      </c>
      <c r="G23" s="28">
        <v>0</v>
      </c>
      <c r="H23" s="28">
        <v>0</v>
      </c>
      <c r="I23" s="26">
        <v>20.16</v>
      </c>
      <c r="J23" s="27">
        <f t="shared" si="0"/>
        <v>20.16</v>
      </c>
    </row>
    <row r="24" spans="1:10" ht="12.75" customHeight="1">
      <c r="A24" s="20">
        <v>18</v>
      </c>
      <c r="B24" s="21" t="s">
        <v>42</v>
      </c>
      <c r="C24" s="21" t="s">
        <v>43</v>
      </c>
      <c r="D24" s="22">
        <v>2000</v>
      </c>
      <c r="E24" s="23">
        <v>0</v>
      </c>
      <c r="F24" s="23">
        <v>0</v>
      </c>
      <c r="G24" s="24">
        <v>2</v>
      </c>
      <c r="H24" s="23">
        <v>0</v>
      </c>
      <c r="I24" s="23">
        <v>0</v>
      </c>
      <c r="J24" s="27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J5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5" width="9.125" style="1" customWidth="1"/>
    <col min="6" max="6" width="13.00390625" style="1" customWidth="1"/>
    <col min="7" max="7" width="9.125" style="3" customWidth="1"/>
    <col min="8" max="8" width="10.50390625" style="36" customWidth="1"/>
    <col min="9" max="9" width="9.125" style="36" customWidth="1"/>
    <col min="10" max="16384" width="9.125" style="1" customWidth="1"/>
  </cols>
  <sheetData>
    <row r="1" spans="1:12" ht="16.5" customHeight="1">
      <c r="A1" s="4" t="s">
        <v>0</v>
      </c>
      <c r="D1" s="5"/>
      <c r="E1" s="2"/>
      <c r="F1" s="2"/>
      <c r="G1" s="2"/>
      <c r="H1" s="5"/>
      <c r="I1" s="5"/>
      <c r="J1" s="5"/>
      <c r="K1" s="5"/>
      <c r="L1" s="5"/>
    </row>
    <row r="2" ht="14.25" customHeight="1">
      <c r="A2" s="6"/>
    </row>
    <row r="3" ht="16.5" customHeight="1">
      <c r="A3" s="7" t="s">
        <v>338</v>
      </c>
    </row>
    <row r="4" spans="1:6" ht="14.25" customHeight="1">
      <c r="A4" s="68"/>
      <c r="B4" s="68"/>
      <c r="C4" s="68"/>
      <c r="D4" s="68"/>
      <c r="E4" s="9"/>
      <c r="F4" s="9"/>
    </row>
    <row r="5" spans="1:10" ht="42.75" customHeight="1">
      <c r="A5" s="12" t="s">
        <v>2</v>
      </c>
      <c r="B5" s="47" t="s">
        <v>3</v>
      </c>
      <c r="C5" s="47" t="s">
        <v>4</v>
      </c>
      <c r="D5" s="12" t="s">
        <v>5</v>
      </c>
      <c r="E5" s="14" t="s">
        <v>7</v>
      </c>
      <c r="F5" s="14" t="s">
        <v>339</v>
      </c>
      <c r="G5" s="12" t="s">
        <v>8</v>
      </c>
      <c r="H5" s="15" t="s">
        <v>45</v>
      </c>
      <c r="I5" s="16" t="s">
        <v>46</v>
      </c>
      <c r="J5" s="12" t="s">
        <v>11</v>
      </c>
    </row>
    <row r="6" spans="1:10" ht="11.25" customHeight="1">
      <c r="A6" s="12"/>
      <c r="B6" s="47"/>
      <c r="C6" s="47"/>
      <c r="D6" s="12"/>
      <c r="E6" s="18" t="s">
        <v>13</v>
      </c>
      <c r="F6" s="18" t="s">
        <v>12</v>
      </c>
      <c r="G6" s="12"/>
      <c r="H6" s="18" t="s">
        <v>340</v>
      </c>
      <c r="I6" s="18" t="s">
        <v>14</v>
      </c>
      <c r="J6" s="12"/>
    </row>
    <row r="7" spans="1:10" ht="14.25" customHeight="1">
      <c r="A7" s="102">
        <v>1</v>
      </c>
      <c r="B7" s="103" t="s">
        <v>341</v>
      </c>
      <c r="C7" s="104" t="s">
        <v>112</v>
      </c>
      <c r="D7" s="105">
        <v>2000</v>
      </c>
      <c r="E7" s="35">
        <v>55</v>
      </c>
      <c r="F7" s="35">
        <v>0</v>
      </c>
      <c r="G7" s="24">
        <v>203.6</v>
      </c>
      <c r="H7" s="23">
        <v>0</v>
      </c>
      <c r="I7" s="26">
        <v>100</v>
      </c>
      <c r="J7" s="27">
        <f aca="true" t="shared" si="0" ref="J7:J44">G7+LARGE(E7:F7,1)+LARGE(H7:I7,1)+LARGE(H7:I7,2)</f>
        <v>358.6</v>
      </c>
    </row>
    <row r="8" spans="1:10" ht="14.25" customHeight="1">
      <c r="A8" s="102">
        <v>2</v>
      </c>
      <c r="B8" s="32" t="s">
        <v>342</v>
      </c>
      <c r="C8" s="77" t="s">
        <v>32</v>
      </c>
      <c r="D8" s="106">
        <v>2001</v>
      </c>
      <c r="E8" s="95">
        <v>80</v>
      </c>
      <c r="F8" s="35">
        <v>0</v>
      </c>
      <c r="G8" s="100">
        <v>82.2</v>
      </c>
      <c r="H8" s="23">
        <v>0</v>
      </c>
      <c r="I8" s="26">
        <v>65</v>
      </c>
      <c r="J8" s="27">
        <f t="shared" si="0"/>
        <v>227.2</v>
      </c>
    </row>
    <row r="9" spans="1:10" ht="14.25" customHeight="1">
      <c r="A9" s="102">
        <v>3</v>
      </c>
      <c r="B9" s="103" t="s">
        <v>329</v>
      </c>
      <c r="C9" s="104" t="s">
        <v>118</v>
      </c>
      <c r="D9" s="105">
        <v>2000</v>
      </c>
      <c r="E9" s="23">
        <v>37</v>
      </c>
      <c r="F9" s="35">
        <v>0</v>
      </c>
      <c r="G9" s="24">
        <v>100.7</v>
      </c>
      <c r="H9" s="23">
        <v>0</v>
      </c>
      <c r="I9" s="26">
        <v>80</v>
      </c>
      <c r="J9" s="27">
        <f t="shared" si="0"/>
        <v>217.7</v>
      </c>
    </row>
    <row r="10" spans="1:10" ht="14.25" customHeight="1">
      <c r="A10" s="102">
        <v>4</v>
      </c>
      <c r="B10" s="32" t="s">
        <v>343</v>
      </c>
      <c r="C10" s="77" t="s">
        <v>32</v>
      </c>
      <c r="D10" s="106">
        <v>2001</v>
      </c>
      <c r="E10" s="95">
        <v>52</v>
      </c>
      <c r="F10" s="35">
        <v>0</v>
      </c>
      <c r="G10" s="100">
        <v>59.6</v>
      </c>
      <c r="H10" s="44">
        <v>48</v>
      </c>
      <c r="I10" s="26">
        <v>34</v>
      </c>
      <c r="J10" s="27">
        <f t="shared" si="0"/>
        <v>193.6</v>
      </c>
    </row>
    <row r="11" spans="1:10" ht="14.25" customHeight="1">
      <c r="A11" s="102">
        <v>5</v>
      </c>
      <c r="B11" s="103" t="s">
        <v>320</v>
      </c>
      <c r="C11" s="104" t="s">
        <v>27</v>
      </c>
      <c r="D11" s="105">
        <v>2000</v>
      </c>
      <c r="E11" s="23">
        <v>40</v>
      </c>
      <c r="F11" s="35">
        <v>0</v>
      </c>
      <c r="G11" s="24">
        <v>54.5</v>
      </c>
      <c r="H11" s="44">
        <v>25.8</v>
      </c>
      <c r="I11" s="26">
        <v>55</v>
      </c>
      <c r="J11" s="27">
        <f t="shared" si="0"/>
        <v>175.3</v>
      </c>
    </row>
    <row r="12" spans="1:10" ht="14.25" customHeight="1">
      <c r="A12" s="102">
        <v>6</v>
      </c>
      <c r="B12" s="32" t="s">
        <v>344</v>
      </c>
      <c r="C12" s="77" t="s">
        <v>21</v>
      </c>
      <c r="D12" s="106">
        <v>2001</v>
      </c>
      <c r="E12" s="23">
        <v>0</v>
      </c>
      <c r="F12" s="23">
        <v>40</v>
      </c>
      <c r="G12" s="100">
        <v>19.7</v>
      </c>
      <c r="H12" s="44">
        <v>13.2</v>
      </c>
      <c r="I12" s="26">
        <v>37</v>
      </c>
      <c r="J12" s="27">
        <f t="shared" si="0"/>
        <v>109.9</v>
      </c>
    </row>
    <row r="13" spans="1:10" ht="14.25" customHeight="1">
      <c r="A13" s="102">
        <v>7</v>
      </c>
      <c r="B13" s="103" t="s">
        <v>323</v>
      </c>
      <c r="C13" s="104" t="s">
        <v>21</v>
      </c>
      <c r="D13" s="105">
        <v>2000</v>
      </c>
      <c r="E13" s="23">
        <v>8</v>
      </c>
      <c r="F13" s="35">
        <v>0</v>
      </c>
      <c r="G13" s="24">
        <v>17.4</v>
      </c>
      <c r="H13" s="44">
        <v>28.2</v>
      </c>
      <c r="I13" s="26">
        <v>40</v>
      </c>
      <c r="J13" s="27">
        <f t="shared" si="0"/>
        <v>93.60000000000001</v>
      </c>
    </row>
    <row r="14" spans="1:10" ht="14.25" customHeight="1">
      <c r="A14" s="102">
        <v>8</v>
      </c>
      <c r="B14" s="103" t="s">
        <v>345</v>
      </c>
      <c r="C14" s="104" t="s">
        <v>112</v>
      </c>
      <c r="D14" s="105">
        <v>2000</v>
      </c>
      <c r="E14" s="23">
        <v>0</v>
      </c>
      <c r="F14" s="35">
        <v>0</v>
      </c>
      <c r="G14" s="24">
        <v>49.3</v>
      </c>
      <c r="H14" s="44">
        <v>30.6</v>
      </c>
      <c r="I14" s="26">
        <v>8</v>
      </c>
      <c r="J14" s="27">
        <f t="shared" si="0"/>
        <v>87.9</v>
      </c>
    </row>
    <row r="15" spans="1:10" ht="14.25" customHeight="1">
      <c r="A15" s="102">
        <v>9</v>
      </c>
      <c r="B15" s="103" t="s">
        <v>346</v>
      </c>
      <c r="C15" s="53" t="s">
        <v>85</v>
      </c>
      <c r="D15" s="105">
        <v>2000</v>
      </c>
      <c r="E15" s="23">
        <v>0</v>
      </c>
      <c r="F15" s="35">
        <v>0</v>
      </c>
      <c r="G15" s="23">
        <v>0</v>
      </c>
      <c r="H15" s="44">
        <v>39</v>
      </c>
      <c r="I15" s="26">
        <v>43</v>
      </c>
      <c r="J15" s="27">
        <f t="shared" si="0"/>
        <v>82</v>
      </c>
    </row>
    <row r="16" spans="1:10" ht="14.25" customHeight="1">
      <c r="A16" s="102">
        <v>10</v>
      </c>
      <c r="B16" s="32" t="s">
        <v>347</v>
      </c>
      <c r="C16" s="77" t="s">
        <v>66</v>
      </c>
      <c r="D16" s="106">
        <v>2001</v>
      </c>
      <c r="E16" s="23">
        <v>0</v>
      </c>
      <c r="F16" s="35">
        <v>0</v>
      </c>
      <c r="G16" s="95">
        <v>0</v>
      </c>
      <c r="H16" s="44">
        <v>60</v>
      </c>
      <c r="I16" s="26">
        <v>20</v>
      </c>
      <c r="J16" s="27">
        <f t="shared" si="0"/>
        <v>80</v>
      </c>
    </row>
    <row r="17" spans="1:10" ht="14.25" customHeight="1">
      <c r="A17" s="102">
        <v>11</v>
      </c>
      <c r="B17" s="32" t="s">
        <v>337</v>
      </c>
      <c r="C17" s="77" t="s">
        <v>118</v>
      </c>
      <c r="D17" s="106">
        <v>2001</v>
      </c>
      <c r="E17" s="23">
        <v>0</v>
      </c>
      <c r="F17" s="35">
        <v>0</v>
      </c>
      <c r="G17" s="107">
        <v>7.6</v>
      </c>
      <c r="H17" s="23">
        <v>0</v>
      </c>
      <c r="I17" s="26">
        <v>47</v>
      </c>
      <c r="J17" s="27">
        <f t="shared" si="0"/>
        <v>54.6</v>
      </c>
    </row>
    <row r="18" spans="1:10" ht="14.25" customHeight="1">
      <c r="A18" s="102">
        <v>12</v>
      </c>
      <c r="B18" s="103" t="s">
        <v>348</v>
      </c>
      <c r="C18" s="104" t="s">
        <v>25</v>
      </c>
      <c r="D18" s="106">
        <v>2001</v>
      </c>
      <c r="E18" s="23">
        <v>0</v>
      </c>
      <c r="F18" s="35">
        <v>0</v>
      </c>
      <c r="G18" s="95">
        <v>0</v>
      </c>
      <c r="H18" s="44">
        <v>24</v>
      </c>
      <c r="I18" s="26">
        <v>28</v>
      </c>
      <c r="J18" s="27">
        <f t="shared" si="0"/>
        <v>52</v>
      </c>
    </row>
    <row r="19" spans="1:10" ht="12.75" customHeight="1">
      <c r="A19" s="102">
        <v>13</v>
      </c>
      <c r="B19" s="103" t="s">
        <v>318</v>
      </c>
      <c r="C19" s="104" t="s">
        <v>23</v>
      </c>
      <c r="D19" s="105">
        <v>2000</v>
      </c>
      <c r="E19" s="23">
        <v>0</v>
      </c>
      <c r="F19" s="35">
        <v>0</v>
      </c>
      <c r="G19" s="35">
        <v>0</v>
      </c>
      <c r="H19" s="23">
        <v>0</v>
      </c>
      <c r="I19" s="26">
        <v>51</v>
      </c>
      <c r="J19" s="27">
        <f t="shared" si="0"/>
        <v>51</v>
      </c>
    </row>
    <row r="20" spans="1:10" ht="12.75" customHeight="1">
      <c r="A20" s="102">
        <v>14</v>
      </c>
      <c r="B20" s="103" t="s">
        <v>309</v>
      </c>
      <c r="C20" s="77" t="s">
        <v>310</v>
      </c>
      <c r="D20" s="105">
        <v>2000</v>
      </c>
      <c r="E20" s="23">
        <v>0</v>
      </c>
      <c r="F20" s="35">
        <v>0</v>
      </c>
      <c r="G20" s="23">
        <v>0</v>
      </c>
      <c r="H20" s="44">
        <v>33</v>
      </c>
      <c r="I20" s="26">
        <v>14</v>
      </c>
      <c r="J20" s="27">
        <f t="shared" si="0"/>
        <v>47</v>
      </c>
    </row>
    <row r="21" spans="1:10" ht="12.75" customHeight="1">
      <c r="A21" s="102">
        <v>15</v>
      </c>
      <c r="B21" s="50" t="s">
        <v>315</v>
      </c>
      <c r="C21" s="54" t="s">
        <v>30</v>
      </c>
      <c r="D21" s="108">
        <v>2001</v>
      </c>
      <c r="E21" s="23">
        <v>0</v>
      </c>
      <c r="F21" s="35">
        <v>0</v>
      </c>
      <c r="G21" s="95">
        <v>0</v>
      </c>
      <c r="H21" s="44">
        <v>18.6</v>
      </c>
      <c r="I21" s="26">
        <v>24</v>
      </c>
      <c r="J21" s="27">
        <f t="shared" si="0"/>
        <v>42.6</v>
      </c>
    </row>
    <row r="22" spans="1:10" ht="12.75" customHeight="1">
      <c r="A22" s="102">
        <v>16</v>
      </c>
      <c r="B22" s="103" t="s">
        <v>313</v>
      </c>
      <c r="C22" s="104" t="s">
        <v>62</v>
      </c>
      <c r="D22" s="105">
        <v>2000</v>
      </c>
      <c r="E22" s="23">
        <v>0</v>
      </c>
      <c r="F22" s="35">
        <v>0</v>
      </c>
      <c r="G22" s="23">
        <v>0</v>
      </c>
      <c r="H22" s="44">
        <v>22.2</v>
      </c>
      <c r="I22" s="26">
        <v>16</v>
      </c>
      <c r="J22" s="27">
        <f t="shared" si="0"/>
        <v>38.2</v>
      </c>
    </row>
    <row r="23" spans="1:10" ht="12.75" customHeight="1">
      <c r="A23" s="102">
        <v>17</v>
      </c>
      <c r="B23" s="103" t="s">
        <v>349</v>
      </c>
      <c r="C23" s="109" t="s">
        <v>114</v>
      </c>
      <c r="D23" s="106">
        <v>2001</v>
      </c>
      <c r="E23" s="23">
        <v>0</v>
      </c>
      <c r="F23" s="35">
        <v>0</v>
      </c>
      <c r="G23" s="23">
        <v>0</v>
      </c>
      <c r="H23" s="23">
        <v>0</v>
      </c>
      <c r="I23" s="26">
        <v>31</v>
      </c>
      <c r="J23" s="27">
        <f t="shared" si="0"/>
        <v>31</v>
      </c>
    </row>
    <row r="24" spans="1:10" ht="12.75" customHeight="1">
      <c r="A24" s="102">
        <v>18</v>
      </c>
      <c r="B24" s="32" t="s">
        <v>317</v>
      </c>
      <c r="C24" s="77" t="s">
        <v>27</v>
      </c>
      <c r="D24" s="106">
        <v>2001</v>
      </c>
      <c r="E24" s="23">
        <v>0</v>
      </c>
      <c r="F24" s="35">
        <v>0</v>
      </c>
      <c r="G24" s="95">
        <v>0</v>
      </c>
      <c r="H24" s="44">
        <v>20.4</v>
      </c>
      <c r="I24" s="26">
        <v>10</v>
      </c>
      <c r="J24" s="27">
        <f t="shared" si="0"/>
        <v>30.4</v>
      </c>
    </row>
    <row r="25" spans="1:10" ht="12.75" customHeight="1">
      <c r="A25" s="102">
        <v>19</v>
      </c>
      <c r="B25" s="103" t="s">
        <v>312</v>
      </c>
      <c r="C25" s="104" t="s">
        <v>23</v>
      </c>
      <c r="D25" s="105">
        <v>2000</v>
      </c>
      <c r="E25" s="23">
        <v>0</v>
      </c>
      <c r="F25" s="35">
        <v>0</v>
      </c>
      <c r="G25" s="23">
        <v>0</v>
      </c>
      <c r="H25" s="23">
        <v>0</v>
      </c>
      <c r="I25" s="26">
        <v>26</v>
      </c>
      <c r="J25" s="27">
        <f t="shared" si="0"/>
        <v>26</v>
      </c>
    </row>
    <row r="26" spans="1:10" ht="12.75" customHeight="1">
      <c r="A26" s="102">
        <v>20</v>
      </c>
      <c r="B26" s="50" t="s">
        <v>350</v>
      </c>
      <c r="C26" s="54" t="s">
        <v>179</v>
      </c>
      <c r="D26" s="108">
        <v>2001</v>
      </c>
      <c r="E26" s="23">
        <v>0</v>
      </c>
      <c r="F26" s="35">
        <v>0</v>
      </c>
      <c r="G26" s="95">
        <v>0</v>
      </c>
      <c r="H26" s="23">
        <v>0</v>
      </c>
      <c r="I26" s="26">
        <v>22</v>
      </c>
      <c r="J26" s="27">
        <f t="shared" si="0"/>
        <v>22</v>
      </c>
    </row>
    <row r="27" spans="1:10" ht="12.75" customHeight="1">
      <c r="A27" s="102">
        <v>21</v>
      </c>
      <c r="B27" s="103" t="s">
        <v>325</v>
      </c>
      <c r="C27" s="104" t="s">
        <v>25</v>
      </c>
      <c r="D27" s="105">
        <v>2000</v>
      </c>
      <c r="E27" s="23">
        <v>0</v>
      </c>
      <c r="F27" s="35">
        <v>0</v>
      </c>
      <c r="G27" s="23">
        <v>0</v>
      </c>
      <c r="H27" s="44">
        <v>14.4</v>
      </c>
      <c r="I27" s="26">
        <v>6</v>
      </c>
      <c r="J27" s="27">
        <f t="shared" si="0"/>
        <v>20.4</v>
      </c>
    </row>
    <row r="28" spans="1:10" ht="12.75" customHeight="1">
      <c r="A28" s="102">
        <v>22</v>
      </c>
      <c r="B28" s="103" t="s">
        <v>351</v>
      </c>
      <c r="C28" s="104" t="s">
        <v>30</v>
      </c>
      <c r="D28" s="105">
        <v>2000</v>
      </c>
      <c r="E28" s="23">
        <v>0</v>
      </c>
      <c r="F28" s="35">
        <v>0</v>
      </c>
      <c r="G28" s="35">
        <v>2.9</v>
      </c>
      <c r="H28" s="44">
        <v>15.6</v>
      </c>
      <c r="I28" s="23">
        <v>0</v>
      </c>
      <c r="J28" s="27">
        <f t="shared" si="0"/>
        <v>18.5</v>
      </c>
    </row>
    <row r="29" spans="1:10" ht="12.75" customHeight="1">
      <c r="A29" s="102">
        <v>23</v>
      </c>
      <c r="B29" s="103" t="s">
        <v>352</v>
      </c>
      <c r="C29" s="104" t="s">
        <v>118</v>
      </c>
      <c r="D29" s="105">
        <v>2000</v>
      </c>
      <c r="E29" s="23">
        <v>0</v>
      </c>
      <c r="F29" s="35">
        <v>0</v>
      </c>
      <c r="G29" s="35">
        <v>0</v>
      </c>
      <c r="H29" s="23">
        <v>0</v>
      </c>
      <c r="I29" s="26">
        <v>18</v>
      </c>
      <c r="J29" s="27">
        <f t="shared" si="0"/>
        <v>18</v>
      </c>
    </row>
    <row r="30" spans="1:10" ht="12.75" customHeight="1">
      <c r="A30" s="102">
        <v>24</v>
      </c>
      <c r="B30" s="99" t="s">
        <v>316</v>
      </c>
      <c r="C30" s="109" t="s">
        <v>70</v>
      </c>
      <c r="D30" s="106">
        <v>2001</v>
      </c>
      <c r="E30" s="23">
        <v>0</v>
      </c>
      <c r="F30" s="35">
        <v>0</v>
      </c>
      <c r="G30" s="23">
        <v>0</v>
      </c>
      <c r="H30" s="44">
        <v>16.8</v>
      </c>
      <c r="I30" s="23">
        <v>0</v>
      </c>
      <c r="J30" s="27">
        <f t="shared" si="0"/>
        <v>16.8</v>
      </c>
    </row>
    <row r="31" spans="1:10" ht="12.75" customHeight="1">
      <c r="A31" s="102">
        <v>25</v>
      </c>
      <c r="B31" s="99" t="s">
        <v>314</v>
      </c>
      <c r="C31" s="110" t="s">
        <v>310</v>
      </c>
      <c r="D31" s="111">
        <v>2000</v>
      </c>
      <c r="E31" s="23">
        <v>0</v>
      </c>
      <c r="F31" s="35">
        <v>0</v>
      </c>
      <c r="G31" s="51">
        <v>0</v>
      </c>
      <c r="H31" s="44">
        <v>12</v>
      </c>
      <c r="I31" s="23">
        <v>0</v>
      </c>
      <c r="J31" s="27">
        <f t="shared" si="0"/>
        <v>12</v>
      </c>
    </row>
    <row r="32" spans="1:10" ht="12.75" customHeight="1">
      <c r="A32" s="102">
        <v>25</v>
      </c>
      <c r="B32" s="103" t="s">
        <v>353</v>
      </c>
      <c r="C32" s="103" t="s">
        <v>52</v>
      </c>
      <c r="D32" s="105">
        <v>2000</v>
      </c>
      <c r="E32" s="23">
        <v>0</v>
      </c>
      <c r="F32" s="35">
        <v>0</v>
      </c>
      <c r="G32" s="23">
        <v>0</v>
      </c>
      <c r="H32" s="23">
        <v>0</v>
      </c>
      <c r="I32" s="26">
        <v>12</v>
      </c>
      <c r="J32" s="27">
        <f t="shared" si="0"/>
        <v>12</v>
      </c>
    </row>
    <row r="33" spans="1:10" ht="12.75" customHeight="1">
      <c r="A33" s="102">
        <v>27</v>
      </c>
      <c r="B33" s="99" t="s">
        <v>354</v>
      </c>
      <c r="C33" s="109" t="s">
        <v>179</v>
      </c>
      <c r="D33" s="106">
        <v>2001</v>
      </c>
      <c r="E33" s="23">
        <v>0</v>
      </c>
      <c r="F33" s="35">
        <v>0</v>
      </c>
      <c r="G33" s="23">
        <v>0</v>
      </c>
      <c r="H33" s="44">
        <v>10.8</v>
      </c>
      <c r="I33" s="23">
        <v>0</v>
      </c>
      <c r="J33" s="27">
        <f t="shared" si="0"/>
        <v>10.8</v>
      </c>
    </row>
    <row r="34" spans="1:10" ht="12.75" customHeight="1">
      <c r="A34" s="102">
        <v>28</v>
      </c>
      <c r="B34" s="65" t="s">
        <v>311</v>
      </c>
      <c r="C34" s="45" t="s">
        <v>21</v>
      </c>
      <c r="D34" s="90">
        <v>2000</v>
      </c>
      <c r="E34" s="23">
        <v>0</v>
      </c>
      <c r="F34" s="35">
        <v>0</v>
      </c>
      <c r="G34" s="23">
        <v>0</v>
      </c>
      <c r="H34" s="44">
        <v>9.6</v>
      </c>
      <c r="I34" s="23">
        <v>0</v>
      </c>
      <c r="J34" s="27">
        <f t="shared" si="0"/>
        <v>9.6</v>
      </c>
    </row>
    <row r="35" spans="1:10" ht="12.75" customHeight="1">
      <c r="A35" s="102">
        <v>29</v>
      </c>
      <c r="B35" s="103" t="s">
        <v>355</v>
      </c>
      <c r="C35" s="109" t="s">
        <v>114</v>
      </c>
      <c r="D35" s="105">
        <v>2000</v>
      </c>
      <c r="E35" s="23">
        <v>0</v>
      </c>
      <c r="F35" s="35">
        <v>0</v>
      </c>
      <c r="G35" s="23">
        <v>0</v>
      </c>
      <c r="H35" s="23">
        <v>0</v>
      </c>
      <c r="I35" s="26">
        <v>9</v>
      </c>
      <c r="J35" s="27">
        <f t="shared" si="0"/>
        <v>9</v>
      </c>
    </row>
    <row r="36" spans="1:10" ht="12.75" customHeight="1">
      <c r="A36" s="102">
        <v>30</v>
      </c>
      <c r="B36" s="103" t="s">
        <v>332</v>
      </c>
      <c r="C36" s="104" t="s">
        <v>21</v>
      </c>
      <c r="D36" s="105">
        <v>2000</v>
      </c>
      <c r="E36" s="23">
        <v>0</v>
      </c>
      <c r="F36" s="35">
        <v>0</v>
      </c>
      <c r="G36" s="23">
        <v>0</v>
      </c>
      <c r="H36" s="23">
        <v>0</v>
      </c>
      <c r="I36" s="26">
        <v>7</v>
      </c>
      <c r="J36" s="27">
        <f t="shared" si="0"/>
        <v>7</v>
      </c>
    </row>
    <row r="37" spans="1:10" ht="12.75" customHeight="1">
      <c r="A37" s="102">
        <v>31</v>
      </c>
      <c r="B37" s="103" t="s">
        <v>322</v>
      </c>
      <c r="C37" s="104" t="s">
        <v>70</v>
      </c>
      <c r="D37" s="106">
        <v>2001</v>
      </c>
      <c r="E37" s="23">
        <v>0</v>
      </c>
      <c r="F37" s="35">
        <v>0</v>
      </c>
      <c r="G37" s="23">
        <v>0</v>
      </c>
      <c r="H37" s="23">
        <v>0</v>
      </c>
      <c r="I37" s="26">
        <v>5</v>
      </c>
      <c r="J37" s="27">
        <f t="shared" si="0"/>
        <v>5</v>
      </c>
    </row>
    <row r="38" spans="1:10" ht="12.75" customHeight="1">
      <c r="A38" s="102">
        <v>32</v>
      </c>
      <c r="B38" s="112" t="s">
        <v>356</v>
      </c>
      <c r="C38" s="113" t="s">
        <v>30</v>
      </c>
      <c r="D38" s="111">
        <v>2000</v>
      </c>
      <c r="E38" s="23">
        <v>0</v>
      </c>
      <c r="F38" s="35">
        <v>0</v>
      </c>
      <c r="G38" s="24">
        <v>4.5</v>
      </c>
      <c r="H38" s="23">
        <v>0</v>
      </c>
      <c r="I38" s="23">
        <v>0</v>
      </c>
      <c r="J38" s="27">
        <f t="shared" si="0"/>
        <v>4.5</v>
      </c>
    </row>
    <row r="39" spans="1:10" ht="12.75" customHeight="1">
      <c r="A39" s="102">
        <v>33</v>
      </c>
      <c r="B39" s="50" t="s">
        <v>357</v>
      </c>
      <c r="C39" s="54" t="s">
        <v>120</v>
      </c>
      <c r="D39" s="106">
        <v>2001</v>
      </c>
      <c r="E39" s="23">
        <v>0</v>
      </c>
      <c r="F39" s="35">
        <v>0</v>
      </c>
      <c r="G39" s="95">
        <v>0</v>
      </c>
      <c r="H39" s="23">
        <v>0</v>
      </c>
      <c r="I39" s="26">
        <v>4</v>
      </c>
      <c r="J39" s="27">
        <f t="shared" si="0"/>
        <v>4</v>
      </c>
    </row>
    <row r="40" spans="1:10" ht="12.75" customHeight="1">
      <c r="A40" s="102">
        <v>34</v>
      </c>
      <c r="B40" s="103" t="s">
        <v>334</v>
      </c>
      <c r="C40" s="104" t="s">
        <v>19</v>
      </c>
      <c r="D40" s="105">
        <v>2000</v>
      </c>
      <c r="E40" s="23">
        <v>0</v>
      </c>
      <c r="F40" s="35">
        <v>0</v>
      </c>
      <c r="G40" s="23">
        <v>0</v>
      </c>
      <c r="H40" s="23">
        <v>0</v>
      </c>
      <c r="I40" s="26">
        <v>3</v>
      </c>
      <c r="J40" s="27">
        <f t="shared" si="0"/>
        <v>3</v>
      </c>
    </row>
    <row r="41" spans="1:10" ht="12.75" customHeight="1">
      <c r="A41" s="102">
        <v>35</v>
      </c>
      <c r="B41" s="103" t="s">
        <v>331</v>
      </c>
      <c r="C41" s="104" t="s">
        <v>168</v>
      </c>
      <c r="D41" s="106">
        <v>2001</v>
      </c>
      <c r="E41" s="23">
        <v>0</v>
      </c>
      <c r="F41" s="35">
        <v>0</v>
      </c>
      <c r="G41" s="23">
        <v>0</v>
      </c>
      <c r="H41" s="23">
        <v>0</v>
      </c>
      <c r="I41" s="26">
        <v>2</v>
      </c>
      <c r="J41" s="27">
        <f t="shared" si="0"/>
        <v>2</v>
      </c>
    </row>
    <row r="42" spans="1:10" ht="12.75" customHeight="1">
      <c r="A42" s="102">
        <v>38</v>
      </c>
      <c r="B42" s="32" t="s">
        <v>358</v>
      </c>
      <c r="C42" s="77" t="s">
        <v>21</v>
      </c>
      <c r="D42" s="106">
        <v>2001</v>
      </c>
      <c r="E42" s="23">
        <v>0</v>
      </c>
      <c r="F42" s="35">
        <v>0</v>
      </c>
      <c r="G42" s="107">
        <v>1</v>
      </c>
      <c r="H42" s="23">
        <v>0</v>
      </c>
      <c r="I42" s="23">
        <v>0</v>
      </c>
      <c r="J42" s="27">
        <f t="shared" si="0"/>
        <v>1</v>
      </c>
    </row>
    <row r="43" spans="1:10" ht="12.75" customHeight="1">
      <c r="A43" s="102">
        <v>38</v>
      </c>
      <c r="B43" s="103" t="s">
        <v>359</v>
      </c>
      <c r="C43" s="104" t="s">
        <v>21</v>
      </c>
      <c r="D43" s="105">
        <v>2000</v>
      </c>
      <c r="E43" s="23">
        <v>0</v>
      </c>
      <c r="F43" s="35">
        <v>0</v>
      </c>
      <c r="G43" s="23">
        <v>0</v>
      </c>
      <c r="H43" s="23">
        <v>0</v>
      </c>
      <c r="I43" s="26">
        <v>1</v>
      </c>
      <c r="J43" s="27">
        <f t="shared" si="0"/>
        <v>1</v>
      </c>
    </row>
    <row r="44" spans="1:10" ht="12.75" customHeight="1">
      <c r="A44" s="102">
        <v>38</v>
      </c>
      <c r="B44" s="103" t="s">
        <v>360</v>
      </c>
      <c r="C44" s="77" t="s">
        <v>27</v>
      </c>
      <c r="D44" s="106">
        <v>2001</v>
      </c>
      <c r="E44" s="23">
        <v>0</v>
      </c>
      <c r="F44" s="35">
        <v>0</v>
      </c>
      <c r="G44" s="24">
        <v>1</v>
      </c>
      <c r="H44" s="23">
        <v>0</v>
      </c>
      <c r="I44" s="26">
        <v>0</v>
      </c>
      <c r="J44" s="27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J5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5" customWidth="1"/>
    <col min="5" max="8" width="9.125" style="5" customWidth="1"/>
    <col min="9" max="9" width="9.125" style="36" customWidth="1"/>
    <col min="10" max="10" width="10.125" style="36" customWidth="1"/>
    <col min="11" max="11" width="11.125" style="36" customWidth="1"/>
    <col min="12" max="12" width="9.125" style="36" customWidth="1"/>
    <col min="13" max="13" width="9.125" style="17" customWidth="1"/>
    <col min="14" max="16384" width="9.125" style="1" customWidth="1"/>
  </cols>
  <sheetData>
    <row r="1" spans="1:13" ht="16.5" customHeight="1">
      <c r="A1" s="4" t="s">
        <v>0</v>
      </c>
      <c r="E1" s="2"/>
      <c r="F1" s="3"/>
      <c r="G1" s="3"/>
      <c r="H1" s="3"/>
      <c r="I1" s="5"/>
      <c r="J1" s="5"/>
      <c r="K1" s="5"/>
      <c r="L1" s="5"/>
      <c r="M1" s="1"/>
    </row>
    <row r="2" ht="16.5" customHeight="1">
      <c r="A2" s="4"/>
    </row>
    <row r="3" ht="16.5" customHeight="1">
      <c r="A3" s="7" t="s">
        <v>361</v>
      </c>
    </row>
    <row r="4" spans="5:8" ht="12.75" customHeight="1">
      <c r="E4" s="37"/>
      <c r="F4" s="37"/>
      <c r="G4" s="37"/>
      <c r="H4" s="37"/>
    </row>
    <row r="5" spans="1:13" ht="31.5" customHeight="1">
      <c r="A5" s="114" t="s">
        <v>2</v>
      </c>
      <c r="B5" s="115" t="s">
        <v>3</v>
      </c>
      <c r="C5" s="115" t="s">
        <v>4</v>
      </c>
      <c r="D5" s="114" t="s">
        <v>5</v>
      </c>
      <c r="E5" s="14" t="s">
        <v>6</v>
      </c>
      <c r="F5" s="14" t="s">
        <v>7</v>
      </c>
      <c r="G5" s="14" t="s">
        <v>305</v>
      </c>
      <c r="H5" s="14" t="s">
        <v>306</v>
      </c>
      <c r="I5" s="114" t="s">
        <v>8</v>
      </c>
      <c r="J5" s="15" t="s">
        <v>55</v>
      </c>
      <c r="K5" s="15" t="s">
        <v>9</v>
      </c>
      <c r="L5" s="16" t="s">
        <v>10</v>
      </c>
      <c r="M5" s="114" t="s">
        <v>11</v>
      </c>
    </row>
    <row r="6" spans="1:13" ht="14.25" customHeight="1">
      <c r="A6" s="114"/>
      <c r="B6" s="115"/>
      <c r="C6" s="115"/>
      <c r="D6" s="114"/>
      <c r="E6" s="18" t="s">
        <v>56</v>
      </c>
      <c r="F6" s="18" t="s">
        <v>13</v>
      </c>
      <c r="G6" s="18" t="s">
        <v>12</v>
      </c>
      <c r="H6" s="18" t="s">
        <v>12</v>
      </c>
      <c r="I6" s="114"/>
      <c r="J6" s="18" t="s">
        <v>362</v>
      </c>
      <c r="K6" s="18" t="s">
        <v>14</v>
      </c>
      <c r="L6" s="18" t="s">
        <v>363</v>
      </c>
      <c r="M6" s="114"/>
    </row>
    <row r="7" spans="1:13" ht="12.75" customHeight="1">
      <c r="A7" s="20">
        <v>1</v>
      </c>
      <c r="B7" s="65" t="s">
        <v>364</v>
      </c>
      <c r="C7" s="53" t="s">
        <v>49</v>
      </c>
      <c r="D7" s="94">
        <v>2002</v>
      </c>
      <c r="E7" s="23">
        <v>8</v>
      </c>
      <c r="F7" s="23">
        <v>6</v>
      </c>
      <c r="G7" s="23">
        <v>0</v>
      </c>
      <c r="H7" s="23">
        <v>14.75</v>
      </c>
      <c r="I7" s="24">
        <v>33</v>
      </c>
      <c r="J7" s="23">
        <v>49.98</v>
      </c>
      <c r="K7" s="25">
        <v>100</v>
      </c>
      <c r="L7" s="26">
        <v>85</v>
      </c>
      <c r="M7" s="116">
        <f>LARGE('Ст.ю.тр'!E7:H7,1)+LARGE('Ст.ю.тр'!I7:L7,1)+LARGE('Ст.ю.тр'!I7:L7,2)+LARGE('Ст.ю.тр'!I7:L7,3)</f>
        <v>249.73</v>
      </c>
    </row>
    <row r="8" spans="1:13" ht="12.75" customHeight="1">
      <c r="A8" s="20">
        <v>2</v>
      </c>
      <c r="B8" s="21" t="s">
        <v>365</v>
      </c>
      <c r="C8" s="21" t="s">
        <v>27</v>
      </c>
      <c r="D8" s="22">
        <v>2002</v>
      </c>
      <c r="E8" s="23">
        <v>27.5</v>
      </c>
      <c r="F8" s="23">
        <v>19</v>
      </c>
      <c r="G8" s="23">
        <v>0</v>
      </c>
      <c r="H8" s="23">
        <v>0</v>
      </c>
      <c r="I8" s="24">
        <v>41.9</v>
      </c>
      <c r="J8" s="23">
        <v>98</v>
      </c>
      <c r="K8" s="25">
        <v>80</v>
      </c>
      <c r="L8" s="26">
        <v>0</v>
      </c>
      <c r="M8" s="116">
        <f>LARGE('Ст.ю.тр'!E8:H8,1)+LARGE('Ст.ю.тр'!I8:L8,1)+LARGE('Ст.ю.тр'!I8:L8,2)+LARGE('Ст.ю.тр'!I8:L8,3)</f>
        <v>247.4</v>
      </c>
    </row>
    <row r="9" spans="1:13" ht="12.75" customHeight="1">
      <c r="A9" s="20">
        <v>3</v>
      </c>
      <c r="B9" s="65" t="s">
        <v>366</v>
      </c>
      <c r="C9" s="53" t="s">
        <v>52</v>
      </c>
      <c r="D9" s="94">
        <v>2002</v>
      </c>
      <c r="E9" s="23">
        <v>2</v>
      </c>
      <c r="F9" s="23">
        <v>0</v>
      </c>
      <c r="G9" s="23">
        <v>0</v>
      </c>
      <c r="H9" s="23">
        <v>0</v>
      </c>
      <c r="I9" s="23">
        <v>0</v>
      </c>
      <c r="J9" s="23">
        <v>78.4</v>
      </c>
      <c r="K9" s="25">
        <v>55</v>
      </c>
      <c r="L9" s="26">
        <v>68</v>
      </c>
      <c r="M9" s="116">
        <f>LARGE('Ст.ю.тр'!E9:H9,1)+LARGE('Ст.ю.тр'!I9:L9,1)+LARGE('Ст.ю.тр'!I9:L9,2)+LARGE('Ст.ю.тр'!I9:L9,3)</f>
        <v>203.4</v>
      </c>
    </row>
    <row r="10" spans="1:13" ht="12.75" customHeight="1">
      <c r="A10" s="20">
        <v>4</v>
      </c>
      <c r="B10" s="21" t="s">
        <v>367</v>
      </c>
      <c r="C10" s="21" t="s">
        <v>52</v>
      </c>
      <c r="D10" s="22">
        <v>2002</v>
      </c>
      <c r="E10" s="23">
        <v>0</v>
      </c>
      <c r="F10" s="23">
        <v>0</v>
      </c>
      <c r="G10" s="23">
        <v>9</v>
      </c>
      <c r="H10" s="23">
        <v>2.5</v>
      </c>
      <c r="I10" s="23">
        <v>0</v>
      </c>
      <c r="J10" s="23">
        <v>46.06</v>
      </c>
      <c r="K10" s="25">
        <v>65</v>
      </c>
      <c r="L10" s="26">
        <v>34</v>
      </c>
      <c r="M10" s="116">
        <f>LARGE('Ст.ю.тр'!E10:H10,1)+LARGE('Ст.ю.тр'!I10:L10,1)+LARGE('Ст.ю.тр'!I10:L10,2)+LARGE('Ст.ю.тр'!I10:L10,3)</f>
        <v>154.06</v>
      </c>
    </row>
    <row r="11" spans="1:13" ht="12.75" customHeight="1">
      <c r="A11" s="20">
        <v>5</v>
      </c>
      <c r="B11" s="65" t="s">
        <v>368</v>
      </c>
      <c r="C11" s="53" t="s">
        <v>23</v>
      </c>
      <c r="D11" s="94">
        <v>2003</v>
      </c>
      <c r="E11" s="28">
        <v>1.6</v>
      </c>
      <c r="F11" s="28">
        <v>0</v>
      </c>
      <c r="G11" s="23">
        <v>0</v>
      </c>
      <c r="H11" s="23">
        <v>0</v>
      </c>
      <c r="I11" s="95">
        <v>0</v>
      </c>
      <c r="J11" s="28">
        <v>39.2</v>
      </c>
      <c r="K11" s="30">
        <v>47</v>
      </c>
      <c r="L11" s="31">
        <v>39.95</v>
      </c>
      <c r="M11" s="116">
        <f>LARGE('Ст.ю.тр'!E11:H11,1)+LARGE('Ст.ю.тр'!I11:L11,1)+LARGE('Ст.ю.тр'!I11:L11,2)+LARGE('Ст.ю.тр'!I11:L11,3)</f>
        <v>127.75000000000001</v>
      </c>
    </row>
    <row r="12" spans="1:13" ht="12.75" customHeight="1">
      <c r="A12" s="20">
        <v>6</v>
      </c>
      <c r="B12" s="65" t="s">
        <v>369</v>
      </c>
      <c r="C12" s="53" t="s">
        <v>27</v>
      </c>
      <c r="D12" s="94">
        <v>2002</v>
      </c>
      <c r="E12" s="23">
        <v>0</v>
      </c>
      <c r="F12" s="23">
        <v>0</v>
      </c>
      <c r="G12" s="23">
        <v>0</v>
      </c>
      <c r="H12" s="23">
        <v>0</v>
      </c>
      <c r="I12" s="24">
        <v>1.8</v>
      </c>
      <c r="J12" s="23">
        <v>53.9</v>
      </c>
      <c r="K12" s="25">
        <v>51</v>
      </c>
      <c r="L12" s="26">
        <v>20.4</v>
      </c>
      <c r="M12" s="116">
        <f>LARGE('Ст.ю.тр'!E12:H12,1)+LARGE('Ст.ю.тр'!I12:L12,1)+LARGE('Ст.ю.тр'!I12:L12,2)+LARGE('Ст.ю.тр'!I12:L12,3)</f>
        <v>125.30000000000001</v>
      </c>
    </row>
    <row r="13" spans="1:13" ht="12.75" customHeight="1">
      <c r="A13" s="20">
        <v>7</v>
      </c>
      <c r="B13" s="65" t="s">
        <v>370</v>
      </c>
      <c r="C13" s="53" t="s">
        <v>66</v>
      </c>
      <c r="D13" s="94">
        <v>2003</v>
      </c>
      <c r="E13" s="28">
        <v>0</v>
      </c>
      <c r="F13" s="28">
        <v>1.2000000000000002</v>
      </c>
      <c r="G13" s="23">
        <v>0</v>
      </c>
      <c r="H13" s="23">
        <v>0</v>
      </c>
      <c r="I13" s="95">
        <v>0</v>
      </c>
      <c r="J13" s="28">
        <v>63.7</v>
      </c>
      <c r="K13" s="30">
        <v>22</v>
      </c>
      <c r="L13" s="31">
        <v>36.55</v>
      </c>
      <c r="M13" s="116">
        <f>LARGE('Ст.ю.тр'!E13:H13,1)+LARGE('Ст.ю.тр'!I13:L13,1)+LARGE('Ст.ю.тр'!I13:L13,2)+LARGE('Ст.ю.тр'!I13:L13,3)</f>
        <v>123.45</v>
      </c>
    </row>
    <row r="14" spans="1:13" ht="12.75" customHeight="1">
      <c r="A14" s="20">
        <v>8</v>
      </c>
      <c r="B14" s="56" t="s">
        <v>371</v>
      </c>
      <c r="C14" s="45" t="s">
        <v>70</v>
      </c>
      <c r="D14" s="22">
        <v>2002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13.72</v>
      </c>
      <c r="K14" s="25">
        <v>40</v>
      </c>
      <c r="L14" s="26">
        <v>43.35</v>
      </c>
      <c r="M14" s="116">
        <f>LARGE('Ст.ю.тр'!E14:H14,1)+LARGE('Ст.ю.тр'!I14:L14,1)+LARGE('Ст.ю.тр'!I14:L14,2)+LARGE('Ст.ю.тр'!I14:L14,3)</f>
        <v>97.07</v>
      </c>
    </row>
    <row r="15" spans="1:13" ht="12.75" customHeight="1">
      <c r="A15" s="20">
        <v>9</v>
      </c>
      <c r="B15" s="21" t="s">
        <v>372</v>
      </c>
      <c r="C15" s="21" t="s">
        <v>373</v>
      </c>
      <c r="D15" s="22">
        <v>2002</v>
      </c>
      <c r="E15" s="23">
        <v>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5">
        <v>34</v>
      </c>
      <c r="L15" s="26">
        <v>55.25</v>
      </c>
      <c r="M15" s="116">
        <f>LARGE('Ст.ю.тр'!E15:H15,1)+LARGE('Ст.ю.тр'!I15:L15,1)+LARGE('Ст.ю.тр'!I15:L15,2)+LARGE('Ст.ю.тр'!I15:L15,3)</f>
        <v>96.25</v>
      </c>
    </row>
    <row r="16" spans="1:13" ht="12.75" customHeight="1">
      <c r="A16" s="20">
        <v>10</v>
      </c>
      <c r="B16" s="56" t="s">
        <v>374</v>
      </c>
      <c r="C16" s="45" t="s">
        <v>120</v>
      </c>
      <c r="D16" s="22">
        <v>2002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25.48</v>
      </c>
      <c r="K16" s="25">
        <v>20</v>
      </c>
      <c r="L16" s="26">
        <v>46.75</v>
      </c>
      <c r="M16" s="116">
        <f>LARGE('Ст.ю.тр'!E16:H16,1)+LARGE('Ст.ю.тр'!I16:L16,1)+LARGE('Ст.ю.тр'!I16:L16,2)+LARGE('Ст.ю.тр'!I16:L16,3)</f>
        <v>92.23</v>
      </c>
    </row>
    <row r="17" spans="1:13" ht="12.75" customHeight="1">
      <c r="A17" s="20">
        <v>11</v>
      </c>
      <c r="B17" s="56" t="s">
        <v>375</v>
      </c>
      <c r="C17" s="45" t="s">
        <v>49</v>
      </c>
      <c r="D17" s="94">
        <v>2003</v>
      </c>
      <c r="E17" s="28">
        <v>0</v>
      </c>
      <c r="F17" s="28">
        <v>0</v>
      </c>
      <c r="G17" s="23">
        <v>0</v>
      </c>
      <c r="H17" s="23">
        <v>0</v>
      </c>
      <c r="I17" s="23">
        <v>0</v>
      </c>
      <c r="J17" s="28">
        <v>36.26</v>
      </c>
      <c r="K17" s="30">
        <v>31</v>
      </c>
      <c r="L17" s="31">
        <v>23.8</v>
      </c>
      <c r="M17" s="116">
        <f>LARGE('Ст.ю.тр'!E17:H17,1)+LARGE('Ст.ю.тр'!I17:L17,1)+LARGE('Ст.ю.тр'!I17:L17,2)+LARGE('Ст.ю.тр'!I17:L17,3)</f>
        <v>91.05999999999999</v>
      </c>
    </row>
    <row r="18" spans="1:13" ht="12.75" customHeight="1">
      <c r="A18" s="20">
        <v>12</v>
      </c>
      <c r="B18" s="65" t="s">
        <v>376</v>
      </c>
      <c r="C18" s="53" t="s">
        <v>27</v>
      </c>
      <c r="D18" s="94">
        <v>2003</v>
      </c>
      <c r="E18" s="28">
        <v>0</v>
      </c>
      <c r="F18" s="28">
        <v>4</v>
      </c>
      <c r="G18" s="23">
        <v>0</v>
      </c>
      <c r="H18" s="23">
        <v>0</v>
      </c>
      <c r="I18" s="23">
        <v>0</v>
      </c>
      <c r="J18" s="28">
        <v>42.14</v>
      </c>
      <c r="K18" s="30">
        <v>6</v>
      </c>
      <c r="L18" s="31">
        <v>26.35</v>
      </c>
      <c r="M18" s="116">
        <f>LARGE('Ст.ю.тр'!E18:H18,1)+LARGE('Ст.ю.тр'!I18:L18,1)+LARGE('Ст.ю.тр'!I18:L18,2)+LARGE('Ст.ю.тр'!I18:L18,3)</f>
        <v>78.49000000000001</v>
      </c>
    </row>
    <row r="19" spans="1:13" ht="12.75" customHeight="1">
      <c r="A19" s="20">
        <v>13</v>
      </c>
      <c r="B19" s="56" t="s">
        <v>377</v>
      </c>
      <c r="C19" s="53" t="s">
        <v>30</v>
      </c>
      <c r="D19" s="94">
        <v>2003</v>
      </c>
      <c r="E19" s="28">
        <v>0</v>
      </c>
      <c r="F19" s="28">
        <v>0</v>
      </c>
      <c r="G19" s="23">
        <v>0</v>
      </c>
      <c r="H19" s="23">
        <v>0</v>
      </c>
      <c r="I19" s="23">
        <v>0</v>
      </c>
      <c r="J19" s="28">
        <v>23.52</v>
      </c>
      <c r="K19" s="30">
        <v>37</v>
      </c>
      <c r="L19" s="31">
        <v>17</v>
      </c>
      <c r="M19" s="116">
        <f>LARGE('Ст.ю.тр'!E19:H19,1)+LARGE('Ст.ю.тр'!I19:L19,1)+LARGE('Ст.ю.тр'!I19:L19,2)+LARGE('Ст.ю.тр'!I19:L19,3)</f>
        <v>77.52</v>
      </c>
    </row>
    <row r="20" spans="1:13" ht="12.75" customHeight="1">
      <c r="A20" s="20">
        <v>14</v>
      </c>
      <c r="B20" s="97" t="s">
        <v>378</v>
      </c>
      <c r="C20" s="53" t="s">
        <v>163</v>
      </c>
      <c r="D20" s="94">
        <v>2002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30.38</v>
      </c>
      <c r="K20" s="25">
        <v>24</v>
      </c>
      <c r="L20" s="26">
        <v>15.3</v>
      </c>
      <c r="M20" s="116">
        <f>LARGE('Ст.ю.тр'!E20:H20,1)+LARGE('Ст.ю.тр'!I20:L20,1)+LARGE('Ст.ю.тр'!I20:L20,2)+LARGE('Ст.ю.тр'!I20:L20,3)</f>
        <v>69.67999999999999</v>
      </c>
    </row>
    <row r="21" spans="1:13" ht="12.75" customHeight="1">
      <c r="A21" s="20">
        <v>15</v>
      </c>
      <c r="B21" s="56" t="s">
        <v>379</v>
      </c>
      <c r="C21" s="45" t="s">
        <v>19</v>
      </c>
      <c r="D21" s="94">
        <v>2003</v>
      </c>
      <c r="E21" s="28">
        <v>0</v>
      </c>
      <c r="F21" s="28">
        <v>0</v>
      </c>
      <c r="G21" s="23">
        <v>0</v>
      </c>
      <c r="H21" s="23">
        <v>0</v>
      </c>
      <c r="I21" s="100">
        <v>3.7</v>
      </c>
      <c r="J21" s="28">
        <v>19.6</v>
      </c>
      <c r="K21" s="30">
        <v>18</v>
      </c>
      <c r="L21" s="31">
        <v>31.45</v>
      </c>
      <c r="M21" s="116">
        <f>LARGE('Ст.ю.тр'!E21:H21,1)+LARGE('Ст.ю.тр'!I21:L21,1)+LARGE('Ст.ю.тр'!I21:L21,2)+LARGE('Ст.ю.тр'!I21:L21,3)</f>
        <v>69.05</v>
      </c>
    </row>
    <row r="22" spans="1:13" ht="12.75" customHeight="1">
      <c r="A22" s="20">
        <v>16</v>
      </c>
      <c r="B22" s="21" t="s">
        <v>380</v>
      </c>
      <c r="C22" s="53" t="s">
        <v>85</v>
      </c>
      <c r="D22" s="22">
        <v>2002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17.64</v>
      </c>
      <c r="K22" s="25">
        <v>16</v>
      </c>
      <c r="L22" s="26">
        <v>22.1</v>
      </c>
      <c r="M22" s="116">
        <f>LARGE('Ст.ю.тр'!E22:H22,1)+LARGE('Ст.ю.тр'!I22:L22,1)+LARGE('Ст.ю.тр'!I22:L22,2)+LARGE('Ст.ю.тр'!I22:L22,3)</f>
        <v>55.74</v>
      </c>
    </row>
    <row r="23" spans="1:13" ht="12.75" customHeight="1">
      <c r="A23" s="20">
        <v>17</v>
      </c>
      <c r="B23" s="65" t="s">
        <v>381</v>
      </c>
      <c r="C23" s="53" t="s">
        <v>52</v>
      </c>
      <c r="D23" s="94">
        <v>2003</v>
      </c>
      <c r="E23" s="28">
        <v>0.8</v>
      </c>
      <c r="F23" s="28">
        <v>0</v>
      </c>
      <c r="G23" s="23">
        <v>0</v>
      </c>
      <c r="H23" s="23">
        <v>0</v>
      </c>
      <c r="I23" s="23">
        <v>0</v>
      </c>
      <c r="J23" s="28">
        <v>2.94</v>
      </c>
      <c r="K23" s="30">
        <v>43</v>
      </c>
      <c r="L23" s="26">
        <v>0</v>
      </c>
      <c r="M23" s="116">
        <f>LARGE('Ст.ю.тр'!E23:H23,1)+LARGE('Ст.ю.тр'!I23:L23,1)+LARGE('Ст.ю.тр'!I23:L23,2)+LARGE('Ст.ю.тр'!I23:L23,3)</f>
        <v>46.739999999999995</v>
      </c>
    </row>
    <row r="24" spans="1:13" ht="12.75" customHeight="1">
      <c r="A24" s="20">
        <v>18</v>
      </c>
      <c r="B24" s="21" t="s">
        <v>382</v>
      </c>
      <c r="C24" s="21" t="s">
        <v>23</v>
      </c>
      <c r="D24" s="22">
        <v>2002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5">
        <v>26</v>
      </c>
      <c r="L24" s="26">
        <v>12.75</v>
      </c>
      <c r="M24" s="116">
        <f>LARGE('Ст.ю.тр'!E24:H24,1)+LARGE('Ст.ю.тр'!I24:L24,1)+LARGE('Ст.ю.тр'!I24:L24,2)+LARGE('Ст.ю.тр'!I24:L24,3)</f>
        <v>38.75</v>
      </c>
    </row>
    <row r="25" spans="1:13" ht="12.75" customHeight="1">
      <c r="A25" s="20">
        <v>19</v>
      </c>
      <c r="B25" s="46" t="s">
        <v>383</v>
      </c>
      <c r="C25" s="45" t="s">
        <v>140</v>
      </c>
      <c r="D25" s="94">
        <v>2003</v>
      </c>
      <c r="E25" s="28">
        <v>0</v>
      </c>
      <c r="F25" s="23">
        <v>0</v>
      </c>
      <c r="G25" s="23">
        <v>0</v>
      </c>
      <c r="H25" s="23">
        <v>0</v>
      </c>
      <c r="I25" s="28">
        <v>0</v>
      </c>
      <c r="J25" s="28">
        <v>27.44</v>
      </c>
      <c r="K25" s="30">
        <v>10</v>
      </c>
      <c r="L25" s="26">
        <v>0</v>
      </c>
      <c r="M25" s="116">
        <f>LARGE('Ст.ю.тр'!E25:H25,1)+LARGE('Ст.ю.тр'!I25:L25,1)+LARGE('Ст.ю.тр'!I25:L25,2)+LARGE('Ст.ю.тр'!I25:L25,3)</f>
        <v>37.44</v>
      </c>
    </row>
    <row r="26" spans="1:13" ht="12.75" customHeight="1">
      <c r="A26" s="20">
        <v>20</v>
      </c>
      <c r="B26" s="21" t="s">
        <v>384</v>
      </c>
      <c r="C26" s="21" t="s">
        <v>23</v>
      </c>
      <c r="D26" s="22">
        <v>2002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5">
        <v>28</v>
      </c>
      <c r="L26" s="26">
        <v>6.8</v>
      </c>
      <c r="M26" s="116">
        <f>LARGE('Ст.ю.тр'!E26:H26,1)+LARGE('Ст.ю.тр'!I26:L26,1)+LARGE('Ст.ю.тр'!I26:L26,2)+LARGE('Ст.ю.тр'!I26:L26,3)</f>
        <v>34.8</v>
      </c>
    </row>
    <row r="27" spans="1:13" ht="12.75" customHeight="1">
      <c r="A27" s="20">
        <v>21</v>
      </c>
      <c r="B27" s="46" t="s">
        <v>385</v>
      </c>
      <c r="C27" s="48" t="s">
        <v>21</v>
      </c>
      <c r="D27" s="94">
        <v>2003</v>
      </c>
      <c r="E27" s="28">
        <v>0</v>
      </c>
      <c r="F27" s="28">
        <v>0</v>
      </c>
      <c r="G27" s="23">
        <v>0</v>
      </c>
      <c r="H27" s="23">
        <v>0</v>
      </c>
      <c r="I27" s="23">
        <v>0</v>
      </c>
      <c r="J27" s="28">
        <v>33.32</v>
      </c>
      <c r="K27" s="28">
        <v>0</v>
      </c>
      <c r="L27" s="26">
        <v>0</v>
      </c>
      <c r="M27" s="116">
        <f>LARGE('Ст.ю.тр'!E27:H27,1)+LARGE('Ст.ю.тр'!I27:L27,1)+LARGE('Ст.ю.тр'!I27:L27,2)+LARGE('Ст.ю.тр'!I27:L27,3)</f>
        <v>33.32</v>
      </c>
    </row>
    <row r="28" spans="1:13" ht="12.75" customHeight="1">
      <c r="A28" s="20">
        <v>22</v>
      </c>
      <c r="B28" s="56" t="s">
        <v>386</v>
      </c>
      <c r="C28" s="117" t="s">
        <v>70</v>
      </c>
      <c r="D28" s="94">
        <v>2003</v>
      </c>
      <c r="E28" s="28">
        <v>0</v>
      </c>
      <c r="F28" s="28">
        <v>0</v>
      </c>
      <c r="G28" s="23">
        <v>0</v>
      </c>
      <c r="H28" s="23">
        <v>0</v>
      </c>
      <c r="I28" s="95">
        <v>0</v>
      </c>
      <c r="J28" s="23">
        <v>0</v>
      </c>
      <c r="K28" s="25">
        <v>12</v>
      </c>
      <c r="L28" s="26">
        <v>18.7</v>
      </c>
      <c r="M28" s="116">
        <f>LARGE('Ст.ю.тр'!E28:H28,1)+LARGE('Ст.ю.тр'!I28:L28,1)+LARGE('Ст.ю.тр'!I28:L28,2)+LARGE('Ст.ю.тр'!I28:L28,3)</f>
        <v>30.7</v>
      </c>
    </row>
    <row r="29" spans="1:13" ht="12.75" customHeight="1">
      <c r="A29" s="20">
        <v>23</v>
      </c>
      <c r="B29" s="56" t="s">
        <v>387</v>
      </c>
      <c r="C29" s="45" t="s">
        <v>114</v>
      </c>
      <c r="D29" s="22">
        <v>2002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8">
        <v>0</v>
      </c>
      <c r="L29" s="31">
        <v>28.9</v>
      </c>
      <c r="M29" s="116">
        <f>LARGE('Ст.ю.тр'!E29:H29,1)+LARGE('Ст.ю.тр'!I29:L29,1)+LARGE('Ст.ю.тр'!I29:L29,2)+LARGE('Ст.ю.тр'!I29:L29,3)</f>
        <v>28.9</v>
      </c>
    </row>
    <row r="30" spans="1:13" ht="12.75" customHeight="1">
      <c r="A30" s="20">
        <v>24</v>
      </c>
      <c r="B30" s="118" t="s">
        <v>388</v>
      </c>
      <c r="C30" s="45" t="s">
        <v>120</v>
      </c>
      <c r="D30" s="94">
        <v>2003</v>
      </c>
      <c r="E30" s="28">
        <v>0</v>
      </c>
      <c r="F30" s="28">
        <v>0</v>
      </c>
      <c r="G30" s="23">
        <v>0</v>
      </c>
      <c r="H30" s="23">
        <v>0</v>
      </c>
      <c r="I30" s="95">
        <v>0</v>
      </c>
      <c r="J30" s="28">
        <v>10.78</v>
      </c>
      <c r="K30" s="28">
        <v>0</v>
      </c>
      <c r="L30" s="31">
        <v>12.75</v>
      </c>
      <c r="M30" s="116">
        <f>LARGE('Ст.ю.тр'!E30:H30,1)+LARGE('Ст.ю.тр'!I30:L30,1)+LARGE('Ст.ю.тр'!I30:L30,2)+LARGE('Ст.ю.тр'!I30:L30,3)</f>
        <v>23.53</v>
      </c>
    </row>
    <row r="31" spans="1:13" ht="12.75" customHeight="1">
      <c r="A31" s="20">
        <v>25</v>
      </c>
      <c r="B31" s="21" t="s">
        <v>389</v>
      </c>
      <c r="C31" s="53" t="s">
        <v>85</v>
      </c>
      <c r="D31" s="22">
        <v>2002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21.56</v>
      </c>
      <c r="K31" s="28">
        <v>0</v>
      </c>
      <c r="L31" s="26">
        <v>0</v>
      </c>
      <c r="M31" s="116">
        <f>LARGE('Ст.ю.тр'!E31:H31,1)+LARGE('Ст.ю.тр'!I31:L31,1)+LARGE('Ст.ю.тр'!I31:L31,2)+LARGE('Ст.ю.тр'!I31:L31,3)</f>
        <v>21.56</v>
      </c>
    </row>
    <row r="32" spans="1:13" ht="12.75" customHeight="1">
      <c r="A32" s="20">
        <v>26</v>
      </c>
      <c r="B32" s="46" t="s">
        <v>390</v>
      </c>
      <c r="C32" s="45" t="s">
        <v>132</v>
      </c>
      <c r="D32" s="22">
        <v>2002</v>
      </c>
      <c r="E32" s="28">
        <v>0</v>
      </c>
      <c r="F32" s="28">
        <v>0</v>
      </c>
      <c r="G32" s="23">
        <v>0</v>
      </c>
      <c r="H32" s="23">
        <v>0</v>
      </c>
      <c r="I32" s="95">
        <v>0</v>
      </c>
      <c r="J32" s="23">
        <v>0</v>
      </c>
      <c r="K32" s="25">
        <v>14</v>
      </c>
      <c r="L32" s="26">
        <v>4.25</v>
      </c>
      <c r="M32" s="116">
        <f>LARGE('Ст.ю.тр'!E32:H32,1)+LARGE('Ст.ю.тр'!I32:L32,1)+LARGE('Ст.ю.тр'!I32:L32,2)+LARGE('Ст.ю.тр'!I32:L32,3)</f>
        <v>18.25</v>
      </c>
    </row>
    <row r="33" spans="1:13" ht="12.75" customHeight="1">
      <c r="A33" s="20">
        <v>27</v>
      </c>
      <c r="B33" s="56" t="s">
        <v>391</v>
      </c>
      <c r="C33" s="45" t="s">
        <v>392</v>
      </c>
      <c r="D33" s="22">
        <v>2002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15.68</v>
      </c>
      <c r="K33" s="28">
        <v>0</v>
      </c>
      <c r="L33" s="26">
        <v>0</v>
      </c>
      <c r="M33" s="116">
        <f>LARGE('Ст.ю.тр'!E33:H33,1)+LARGE('Ст.ю.тр'!I33:L33,1)+LARGE('Ст.ю.тр'!I33:L33,2)+LARGE('Ст.ю.тр'!I33:L33,3)</f>
        <v>15.68</v>
      </c>
    </row>
    <row r="34" spans="1:13" ht="12.75" customHeight="1">
      <c r="A34" s="20">
        <v>28</v>
      </c>
      <c r="B34" s="46" t="s">
        <v>393</v>
      </c>
      <c r="C34" s="45" t="s">
        <v>85</v>
      </c>
      <c r="D34" s="22">
        <v>2002</v>
      </c>
      <c r="E34" s="28">
        <v>0</v>
      </c>
      <c r="F34" s="28">
        <v>0</v>
      </c>
      <c r="G34" s="23">
        <v>0</v>
      </c>
      <c r="H34" s="23">
        <v>0</v>
      </c>
      <c r="I34" s="95">
        <v>0</v>
      </c>
      <c r="J34" s="23">
        <v>0</v>
      </c>
      <c r="K34" s="25">
        <v>7</v>
      </c>
      <c r="L34" s="26">
        <v>8.5</v>
      </c>
      <c r="M34" s="116">
        <f>LARGE('Ст.ю.тр'!E34:H34,1)+LARGE('Ст.ю.тр'!I34:L34,1)+LARGE('Ст.ю.тр'!I34:L34,2)+LARGE('Ст.ю.тр'!I34:L34,3)</f>
        <v>15.5</v>
      </c>
    </row>
    <row r="35" spans="1:13" ht="12.75" customHeight="1">
      <c r="A35" s="20">
        <v>29</v>
      </c>
      <c r="B35" s="118" t="s">
        <v>394</v>
      </c>
      <c r="C35" s="119" t="s">
        <v>395</v>
      </c>
      <c r="D35" s="94">
        <v>2003</v>
      </c>
      <c r="E35" s="28">
        <v>0</v>
      </c>
      <c r="F35" s="28">
        <v>0</v>
      </c>
      <c r="G35" s="23">
        <v>0</v>
      </c>
      <c r="H35" s="23">
        <v>0</v>
      </c>
      <c r="I35" s="23">
        <v>0</v>
      </c>
      <c r="J35" s="28">
        <v>10.78</v>
      </c>
      <c r="K35" s="28">
        <v>0</v>
      </c>
      <c r="L35" s="26">
        <v>0</v>
      </c>
      <c r="M35" s="116">
        <f>LARGE('Ст.ю.тр'!E35:H35,1)+LARGE('Ст.ю.тр'!I35:L35,1)+LARGE('Ст.ю.тр'!I35:L35,2)+LARGE('Ст.ю.тр'!I35:L35,3)</f>
        <v>10.78</v>
      </c>
    </row>
    <row r="36" spans="1:13" ht="12.75" customHeight="1">
      <c r="A36" s="20">
        <v>30</v>
      </c>
      <c r="B36" s="56" t="s">
        <v>396</v>
      </c>
      <c r="C36" s="117" t="s">
        <v>397</v>
      </c>
      <c r="D36" s="94">
        <v>2003</v>
      </c>
      <c r="E36" s="28">
        <v>0</v>
      </c>
      <c r="F36" s="28">
        <v>0</v>
      </c>
      <c r="G36" s="23">
        <v>0</v>
      </c>
      <c r="H36" s="23">
        <v>0</v>
      </c>
      <c r="I36" s="23">
        <v>0</v>
      </c>
      <c r="J36" s="23">
        <v>0</v>
      </c>
      <c r="K36" s="28">
        <v>0</v>
      </c>
      <c r="L36" s="31">
        <v>10.2</v>
      </c>
      <c r="M36" s="116">
        <f>LARGE('Ст.ю.тр'!E36:H36,1)+LARGE('Ст.ю.тр'!I36:L36,1)+LARGE('Ст.ю.тр'!I36:L36,2)+LARGE('Ст.ю.тр'!I36:L36,3)</f>
        <v>10.2</v>
      </c>
    </row>
    <row r="37" spans="1:13" ht="12.75" customHeight="1">
      <c r="A37" s="20">
        <v>31</v>
      </c>
      <c r="B37" s="65" t="s">
        <v>398</v>
      </c>
      <c r="C37" s="53" t="s">
        <v>70</v>
      </c>
      <c r="D37" s="94">
        <v>2003</v>
      </c>
      <c r="E37" s="28">
        <v>0</v>
      </c>
      <c r="F37" s="28">
        <v>0</v>
      </c>
      <c r="G37" s="23">
        <v>0</v>
      </c>
      <c r="H37" s="23">
        <v>0</v>
      </c>
      <c r="I37" s="23">
        <v>0</v>
      </c>
      <c r="J37" s="23">
        <v>0</v>
      </c>
      <c r="K37" s="25">
        <v>4</v>
      </c>
      <c r="L37" s="26">
        <v>5.95</v>
      </c>
      <c r="M37" s="116">
        <f>LARGE('Ст.ю.тр'!E37:H37,1)+LARGE('Ст.ю.тр'!I37:L37,1)+LARGE('Ст.ю.тр'!I37:L37,2)+LARGE('Ст.ю.тр'!I37:L37,3)</f>
        <v>9.95</v>
      </c>
    </row>
    <row r="38" spans="1:13" ht="12.75" customHeight="1">
      <c r="A38" s="20">
        <v>32</v>
      </c>
      <c r="B38" s="46" t="s">
        <v>399</v>
      </c>
      <c r="C38" s="45" t="s">
        <v>152</v>
      </c>
      <c r="D38" s="94">
        <v>2003</v>
      </c>
      <c r="E38" s="28">
        <v>0</v>
      </c>
      <c r="F38" s="28">
        <v>0</v>
      </c>
      <c r="G38" s="23">
        <v>0</v>
      </c>
      <c r="H38" s="23">
        <v>0</v>
      </c>
      <c r="I38" s="23">
        <v>0</v>
      </c>
      <c r="J38" s="23">
        <v>0</v>
      </c>
      <c r="K38" s="25">
        <v>9</v>
      </c>
      <c r="L38" s="26">
        <v>0</v>
      </c>
      <c r="M38" s="116">
        <f>LARGE('Ст.ю.тр'!E38:H38,1)+LARGE('Ст.ю.тр'!I38:L38,1)+LARGE('Ст.ю.тр'!I38:L38,2)+LARGE('Ст.ю.тр'!I38:L38,3)</f>
        <v>9</v>
      </c>
    </row>
    <row r="39" spans="1:13" ht="12.75" customHeight="1">
      <c r="A39" s="20">
        <v>33</v>
      </c>
      <c r="B39" s="46" t="s">
        <v>400</v>
      </c>
      <c r="C39" s="53" t="s">
        <v>85</v>
      </c>
      <c r="D39" s="94">
        <v>2003</v>
      </c>
      <c r="E39" s="28">
        <v>0</v>
      </c>
      <c r="F39" s="23">
        <v>0</v>
      </c>
      <c r="G39" s="23">
        <v>0</v>
      </c>
      <c r="H39" s="23">
        <v>0</v>
      </c>
      <c r="I39" s="28">
        <v>0</v>
      </c>
      <c r="J39" s="28">
        <v>8.82</v>
      </c>
      <c r="K39" s="28">
        <v>0</v>
      </c>
      <c r="L39" s="26">
        <v>0</v>
      </c>
      <c r="M39" s="116">
        <f>LARGE('Ст.ю.тр'!E39:H39,1)+LARGE('Ст.ю.тр'!I39:L39,1)+LARGE('Ст.ю.тр'!I39:L39,2)+LARGE('Ст.ю.тр'!I39:L39,3)</f>
        <v>8.82</v>
      </c>
    </row>
    <row r="40" spans="1:13" ht="12.75" customHeight="1">
      <c r="A40" s="20">
        <v>34</v>
      </c>
      <c r="B40" s="46" t="s">
        <v>401</v>
      </c>
      <c r="C40" s="45" t="s">
        <v>392</v>
      </c>
      <c r="D40" s="94">
        <v>2003</v>
      </c>
      <c r="E40" s="28">
        <v>0</v>
      </c>
      <c r="F40" s="28">
        <v>0</v>
      </c>
      <c r="G40" s="23">
        <v>0</v>
      </c>
      <c r="H40" s="23">
        <v>0</v>
      </c>
      <c r="I40" s="95">
        <v>0</v>
      </c>
      <c r="J40" s="23">
        <v>0</v>
      </c>
      <c r="K40" s="25">
        <v>8</v>
      </c>
      <c r="L40" s="26">
        <v>0</v>
      </c>
      <c r="M40" s="116">
        <f>LARGE('Ст.ю.тр'!E40:H40,1)+LARGE('Ст.ю.тр'!I40:L40,1)+LARGE('Ст.ю.тр'!I40:L40,2)+LARGE('Ст.ю.тр'!I40:L40,3)</f>
        <v>8</v>
      </c>
    </row>
    <row r="41" spans="1:13" ht="12.75" customHeight="1">
      <c r="A41" s="20">
        <v>35</v>
      </c>
      <c r="B41" s="56" t="s">
        <v>402</v>
      </c>
      <c r="C41" s="45" t="s">
        <v>114</v>
      </c>
      <c r="D41" s="22">
        <v>2002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7.84</v>
      </c>
      <c r="K41" s="28">
        <v>0</v>
      </c>
      <c r="L41" s="26">
        <v>0</v>
      </c>
      <c r="M41" s="116">
        <f>LARGE('Ст.ю.тр'!E41:H41,1)+LARGE('Ст.ю.тр'!I41:L41,1)+LARGE('Ст.ю.тр'!I41:L41,2)+LARGE('Ст.ю.тр'!I41:L41,3)</f>
        <v>7.84</v>
      </c>
    </row>
    <row r="42" spans="1:13" ht="12.75" customHeight="1">
      <c r="A42" s="20">
        <v>36</v>
      </c>
      <c r="B42" s="55" t="s">
        <v>403</v>
      </c>
      <c r="C42" s="45" t="s">
        <v>73</v>
      </c>
      <c r="D42" s="22">
        <v>2002</v>
      </c>
      <c r="E42" s="28">
        <v>0</v>
      </c>
      <c r="F42" s="23">
        <v>0</v>
      </c>
      <c r="G42" s="23">
        <v>0</v>
      </c>
      <c r="H42" s="23">
        <v>0</v>
      </c>
      <c r="I42" s="28">
        <v>0</v>
      </c>
      <c r="J42" s="28">
        <v>0</v>
      </c>
      <c r="K42" s="23">
        <v>0</v>
      </c>
      <c r="L42" s="26">
        <v>7.65</v>
      </c>
      <c r="M42" s="116">
        <f>LARGE('Ст.ю.тр'!E42:H42,1)+LARGE('Ст.ю.тр'!I42:L42,1)+LARGE('Ст.ю.тр'!I42:L42,2)+LARGE('Ст.ю.тр'!I42:L42,3)</f>
        <v>7.65</v>
      </c>
    </row>
    <row r="43" spans="1:13" ht="12.75" customHeight="1">
      <c r="A43" s="20">
        <v>37</v>
      </c>
      <c r="B43" s="56" t="s">
        <v>404</v>
      </c>
      <c r="C43" s="117" t="s">
        <v>52</v>
      </c>
      <c r="D43" s="94">
        <v>2003</v>
      </c>
      <c r="E43" s="28">
        <v>0</v>
      </c>
      <c r="F43" s="28">
        <v>0</v>
      </c>
      <c r="G43" s="23">
        <v>0</v>
      </c>
      <c r="H43" s="23">
        <v>0</v>
      </c>
      <c r="I43" s="95">
        <v>0</v>
      </c>
      <c r="J43" s="28">
        <v>6.86</v>
      </c>
      <c r="K43" s="28">
        <v>0</v>
      </c>
      <c r="L43" s="26">
        <v>0</v>
      </c>
      <c r="M43" s="116">
        <f>LARGE('Ст.ю.тр'!E43:H43,1)+LARGE('Ст.ю.тр'!I43:L43,1)+LARGE('Ст.ю.тр'!I43:L43,2)+LARGE('Ст.ю.тр'!I43:L43,3)</f>
        <v>6.86</v>
      </c>
    </row>
    <row r="44" spans="1:13" ht="12.75" customHeight="1">
      <c r="A44" s="20">
        <v>38</v>
      </c>
      <c r="B44" s="46" t="s">
        <v>405</v>
      </c>
      <c r="C44" s="53" t="s">
        <v>85</v>
      </c>
      <c r="D44" s="94">
        <v>2003</v>
      </c>
      <c r="E44" s="28">
        <v>0</v>
      </c>
      <c r="F44" s="23">
        <v>0</v>
      </c>
      <c r="G44" s="23">
        <v>0</v>
      </c>
      <c r="H44" s="23">
        <v>0</v>
      </c>
      <c r="I44" s="28">
        <v>0</v>
      </c>
      <c r="J44" s="28">
        <v>5.88</v>
      </c>
      <c r="K44" s="28">
        <v>0</v>
      </c>
      <c r="L44" s="26">
        <v>0</v>
      </c>
      <c r="M44" s="116">
        <f>LARGE('Ст.ю.тр'!E44:H44,1)+LARGE('Ст.ю.тр'!I44:L44,1)+LARGE('Ст.ю.тр'!I44:L44,2)+LARGE('Ст.ю.тр'!I44:L44,3)</f>
        <v>5.88</v>
      </c>
    </row>
    <row r="45" spans="1:13" ht="12.75" customHeight="1">
      <c r="A45" s="20">
        <v>39</v>
      </c>
      <c r="B45" s="55" t="s">
        <v>406</v>
      </c>
      <c r="C45" s="45" t="s">
        <v>19</v>
      </c>
      <c r="D45" s="22">
        <v>2002</v>
      </c>
      <c r="E45" s="28">
        <v>0</v>
      </c>
      <c r="F45" s="23">
        <v>0</v>
      </c>
      <c r="G45" s="23">
        <v>0</v>
      </c>
      <c r="H45" s="23">
        <v>0</v>
      </c>
      <c r="I45" s="28">
        <v>0</v>
      </c>
      <c r="J45" s="28">
        <v>0</v>
      </c>
      <c r="K45" s="23">
        <v>0</v>
      </c>
      <c r="L45" s="26">
        <v>5.1</v>
      </c>
      <c r="M45" s="116">
        <f>LARGE('Ст.ю.тр'!E45:H45,1)+LARGE('Ст.ю.тр'!I45:L45,1)+LARGE('Ст.ю.тр'!I45:L45,2)+LARGE('Ст.ю.тр'!I45:L45,3)</f>
        <v>5.1</v>
      </c>
    </row>
    <row r="46" spans="1:13" ht="12.75" customHeight="1">
      <c r="A46" s="20">
        <v>40</v>
      </c>
      <c r="B46" s="46" t="s">
        <v>407</v>
      </c>
      <c r="C46" s="45" t="s">
        <v>373</v>
      </c>
      <c r="D46" s="94">
        <v>2003</v>
      </c>
      <c r="E46" s="28">
        <v>0</v>
      </c>
      <c r="F46" s="28">
        <v>0</v>
      </c>
      <c r="G46" s="23">
        <v>0</v>
      </c>
      <c r="H46" s="23">
        <v>0</v>
      </c>
      <c r="I46" s="95">
        <v>0</v>
      </c>
      <c r="J46" s="23">
        <v>0</v>
      </c>
      <c r="K46" s="25">
        <v>5</v>
      </c>
      <c r="L46" s="26">
        <v>0</v>
      </c>
      <c r="M46" s="116">
        <f>LARGE('Ст.ю.тр'!E46:H46,1)+LARGE('Ст.ю.тр'!I46:L46,1)+LARGE('Ст.ю.тр'!I46:L46,2)+LARGE('Ст.ю.тр'!I46:L46,3)</f>
        <v>5</v>
      </c>
    </row>
    <row r="47" spans="1:13" ht="12.75" customHeight="1">
      <c r="A47" s="20">
        <v>41</v>
      </c>
      <c r="B47" s="46" t="s">
        <v>408</v>
      </c>
      <c r="C47" s="53" t="s">
        <v>49</v>
      </c>
      <c r="D47" s="94">
        <v>2003</v>
      </c>
      <c r="E47" s="28">
        <v>0</v>
      </c>
      <c r="F47" s="23">
        <v>0</v>
      </c>
      <c r="G47" s="23">
        <v>0</v>
      </c>
      <c r="H47" s="23">
        <v>0</v>
      </c>
      <c r="I47" s="28">
        <v>0</v>
      </c>
      <c r="J47" s="28">
        <v>4.9</v>
      </c>
      <c r="K47" s="28">
        <v>0</v>
      </c>
      <c r="L47" s="26">
        <v>0</v>
      </c>
      <c r="M47" s="116">
        <f>LARGE('Ст.ю.тр'!E47:H47,1)+LARGE('Ст.ю.тр'!I47:L47,1)+LARGE('Ст.ю.тр'!I47:L47,2)+LARGE('Ст.ю.тр'!I47:L47,3)</f>
        <v>4.9</v>
      </c>
    </row>
    <row r="48" spans="1:13" ht="12.75" customHeight="1">
      <c r="A48" s="20">
        <v>42</v>
      </c>
      <c r="B48" s="46" t="s">
        <v>409</v>
      </c>
      <c r="C48" s="120" t="s">
        <v>410</v>
      </c>
      <c r="D48" s="94">
        <v>2003</v>
      </c>
      <c r="E48" s="28">
        <v>0</v>
      </c>
      <c r="F48" s="23">
        <v>0</v>
      </c>
      <c r="G48" s="23">
        <v>0</v>
      </c>
      <c r="H48" s="23">
        <v>0</v>
      </c>
      <c r="I48" s="28">
        <v>0</v>
      </c>
      <c r="J48" s="28">
        <v>3.92</v>
      </c>
      <c r="K48" s="28">
        <v>0</v>
      </c>
      <c r="L48" s="26">
        <v>0</v>
      </c>
      <c r="M48" s="116">
        <f>LARGE('Ст.ю.тр'!E48:H48,1)+LARGE('Ст.ю.тр'!I48:L48,1)+LARGE('Ст.ю.тр'!I48:L48,2)+LARGE('Ст.ю.тр'!I48:L48,3)</f>
        <v>3.92</v>
      </c>
    </row>
    <row r="49" spans="1:13" ht="12.75" customHeight="1">
      <c r="A49" s="20">
        <v>43</v>
      </c>
      <c r="B49" s="56" t="s">
        <v>411</v>
      </c>
      <c r="C49" s="117" t="s">
        <v>19</v>
      </c>
      <c r="D49" s="94">
        <v>2003</v>
      </c>
      <c r="E49" s="28">
        <v>0</v>
      </c>
      <c r="F49" s="28">
        <v>0</v>
      </c>
      <c r="G49" s="23">
        <v>0</v>
      </c>
      <c r="H49" s="23">
        <v>0</v>
      </c>
      <c r="I49" s="23">
        <v>0</v>
      </c>
      <c r="J49" s="23">
        <v>0</v>
      </c>
      <c r="K49" s="28">
        <v>0</v>
      </c>
      <c r="L49" s="31">
        <v>3.4</v>
      </c>
      <c r="M49" s="116">
        <f>LARGE('Ст.ю.тр'!E49:H49,1)+LARGE('Ст.ю.тр'!I49:L49,1)+LARGE('Ст.ю.тр'!I49:L49,2)+LARGE('Ст.ю.тр'!I49:L49,3)</f>
        <v>3.4</v>
      </c>
    </row>
    <row r="50" spans="1:13" ht="12.75" customHeight="1">
      <c r="A50" s="20">
        <v>44</v>
      </c>
      <c r="B50" s="65" t="s">
        <v>412</v>
      </c>
      <c r="C50" s="53" t="s">
        <v>85</v>
      </c>
      <c r="D50" s="94">
        <v>2003</v>
      </c>
      <c r="E50" s="28">
        <v>0</v>
      </c>
      <c r="F50" s="28">
        <v>0</v>
      </c>
      <c r="G50" s="23">
        <v>0</v>
      </c>
      <c r="H50" s="23">
        <v>0</v>
      </c>
      <c r="I50" s="95">
        <v>0</v>
      </c>
      <c r="J50" s="23">
        <v>0</v>
      </c>
      <c r="K50" s="25">
        <v>3</v>
      </c>
      <c r="L50" s="26">
        <v>0</v>
      </c>
      <c r="M50" s="116">
        <f>LARGE('Ст.ю.тр'!E50:H50,1)+LARGE('Ст.ю.тр'!I50:L50,1)+LARGE('Ст.ю.тр'!I50:L50,2)+LARGE('Ст.ю.тр'!I50:L50,3)</f>
        <v>3</v>
      </c>
    </row>
    <row r="51" spans="1:13" ht="12.75" customHeight="1">
      <c r="A51" s="20">
        <v>45</v>
      </c>
      <c r="B51" s="65" t="s">
        <v>413</v>
      </c>
      <c r="C51" s="53" t="s">
        <v>30</v>
      </c>
      <c r="D51" s="94">
        <v>2003</v>
      </c>
      <c r="E51" s="28">
        <v>0</v>
      </c>
      <c r="F51" s="28">
        <v>0</v>
      </c>
      <c r="G51" s="23">
        <v>0</v>
      </c>
      <c r="H51" s="23">
        <v>0</v>
      </c>
      <c r="I51" s="95">
        <v>0</v>
      </c>
      <c r="J51" s="23">
        <v>0</v>
      </c>
      <c r="K51" s="28">
        <v>0</v>
      </c>
      <c r="L51" s="31">
        <v>2.55</v>
      </c>
      <c r="M51" s="116">
        <f>LARGE('Ст.ю.тр'!E51:H51,1)+LARGE('Ст.ю.тр'!I51:L51,1)+LARGE('Ст.ю.тр'!I51:L51,2)+LARGE('Ст.ю.тр'!I51:L51,3)</f>
        <v>2.55</v>
      </c>
    </row>
    <row r="52" spans="1:13" ht="12.75" customHeight="1">
      <c r="A52" s="20">
        <v>46</v>
      </c>
      <c r="B52" s="46" t="s">
        <v>414</v>
      </c>
      <c r="C52" s="48" t="s">
        <v>101</v>
      </c>
      <c r="D52" s="94">
        <v>2003</v>
      </c>
      <c r="E52" s="28">
        <v>0</v>
      </c>
      <c r="F52" s="28">
        <v>0</v>
      </c>
      <c r="G52" s="23">
        <v>0</v>
      </c>
      <c r="H52" s="23">
        <v>0</v>
      </c>
      <c r="I52" s="23">
        <v>0</v>
      </c>
      <c r="J52" s="23">
        <v>0</v>
      </c>
      <c r="K52" s="25">
        <v>2</v>
      </c>
      <c r="L52" s="26">
        <v>0</v>
      </c>
      <c r="M52" s="116">
        <f>LARGE('Ст.ю.тр'!E52:H52,1)+LARGE('Ст.ю.тр'!I52:L52,1)+LARGE('Ст.ю.тр'!I52:L52,2)+LARGE('Ст.ю.тр'!I52:L52,3)</f>
        <v>2</v>
      </c>
    </row>
    <row r="53" spans="1:13" ht="12.75" customHeight="1">
      <c r="A53" s="20">
        <v>46</v>
      </c>
      <c r="B53" s="46" t="s">
        <v>415</v>
      </c>
      <c r="C53" s="120" t="s">
        <v>416</v>
      </c>
      <c r="D53" s="22">
        <v>2002</v>
      </c>
      <c r="E53" s="28">
        <v>0</v>
      </c>
      <c r="F53" s="23">
        <v>0</v>
      </c>
      <c r="G53" s="23">
        <v>0</v>
      </c>
      <c r="H53" s="23">
        <v>0</v>
      </c>
      <c r="I53" s="28">
        <v>0</v>
      </c>
      <c r="J53" s="28">
        <v>1.96</v>
      </c>
      <c r="K53" s="28">
        <v>0</v>
      </c>
      <c r="L53" s="26">
        <v>0</v>
      </c>
      <c r="M53" s="116">
        <f>LARGE('Ст.ю.тр'!E53:H53,1)+LARGE('Ст.ю.тр'!I53:L53,1)+LARGE('Ст.ю.тр'!I53:L53,2)+LARGE('Ст.ю.тр'!I53:L53,3)</f>
        <v>1.96</v>
      </c>
    </row>
    <row r="54" spans="1:13" s="5" customFormat="1" ht="12.75" customHeight="1">
      <c r="A54" s="20">
        <v>48</v>
      </c>
      <c r="B54" s="55" t="s">
        <v>417</v>
      </c>
      <c r="C54" s="45" t="s">
        <v>49</v>
      </c>
      <c r="D54" s="94">
        <v>2003</v>
      </c>
      <c r="E54" s="28">
        <v>0</v>
      </c>
      <c r="F54" s="23">
        <v>0</v>
      </c>
      <c r="G54" s="23">
        <v>0</v>
      </c>
      <c r="H54" s="23">
        <v>0</v>
      </c>
      <c r="I54" s="28">
        <v>0</v>
      </c>
      <c r="J54" s="28">
        <v>0</v>
      </c>
      <c r="K54" s="23">
        <v>0</v>
      </c>
      <c r="L54" s="26">
        <v>1.7000000000000002</v>
      </c>
      <c r="M54" s="116">
        <f>LARGE('Ст.ю.тр'!E54:H54,1)+LARGE('Ст.ю.тр'!I54:L54,1)+LARGE('Ст.ю.тр'!I54:L54,2)+LARGE('Ст.ю.тр'!I54:L54,3)</f>
        <v>1.7000000000000002</v>
      </c>
    </row>
    <row r="55" spans="1:13" s="5" customFormat="1" ht="12.75" customHeight="1">
      <c r="A55" s="20">
        <v>49</v>
      </c>
      <c r="B55" s="46" t="s">
        <v>418</v>
      </c>
      <c r="C55" s="45" t="s">
        <v>23</v>
      </c>
      <c r="D55" s="22">
        <v>2002</v>
      </c>
      <c r="E55" s="28">
        <v>0</v>
      </c>
      <c r="F55" s="28">
        <v>0</v>
      </c>
      <c r="G55" s="23">
        <v>0</v>
      </c>
      <c r="H55" s="23">
        <v>0</v>
      </c>
      <c r="I55" s="95">
        <v>0</v>
      </c>
      <c r="J55" s="23">
        <v>0</v>
      </c>
      <c r="K55" s="25">
        <v>1</v>
      </c>
      <c r="L55" s="26">
        <v>0</v>
      </c>
      <c r="M55" s="116">
        <f>LARGE('Ст.ю.тр'!E55:H55,1)+LARGE('Ст.ю.тр'!I55:L55,1)+LARGE('Ст.ю.тр'!I55:L55,2)+LARGE('Ст.ю.тр'!I55:L55,3)</f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5" width="9.125" style="1" customWidth="1"/>
    <col min="6" max="7" width="9.125" style="3" customWidth="1"/>
    <col min="8" max="8" width="10.375" style="3" customWidth="1"/>
    <col min="9" max="9" width="9.00390625" style="3" customWidth="1"/>
    <col min="10" max="10" width="6.625" style="1" customWidth="1"/>
    <col min="11" max="255" width="9.125" style="1" customWidth="1"/>
  </cols>
  <sheetData>
    <row r="1" spans="1:10" ht="16.5" customHeight="1">
      <c r="A1" s="4" t="s">
        <v>0</v>
      </c>
      <c r="D1" s="5"/>
      <c r="E1" s="2"/>
      <c r="G1" s="5"/>
      <c r="H1" s="5"/>
      <c r="I1" s="5"/>
      <c r="J1" s="5"/>
    </row>
    <row r="2" ht="15.75" customHeight="1">
      <c r="A2" s="4"/>
    </row>
    <row r="3" ht="15" customHeight="1">
      <c r="A3" s="7" t="s">
        <v>419</v>
      </c>
    </row>
    <row r="4" spans="1:5" ht="16.5" customHeight="1">
      <c r="A4" s="68"/>
      <c r="B4" s="68"/>
      <c r="C4" s="68"/>
      <c r="D4" s="68"/>
      <c r="E4" s="9"/>
    </row>
    <row r="5" spans="1:10" ht="34.5" customHeight="1">
      <c r="A5" s="114" t="s">
        <v>2</v>
      </c>
      <c r="B5" s="115" t="s">
        <v>3</v>
      </c>
      <c r="C5" s="115" t="s">
        <v>4</v>
      </c>
      <c r="D5" s="114" t="s">
        <v>5</v>
      </c>
      <c r="E5" s="14" t="s">
        <v>7</v>
      </c>
      <c r="F5" s="114" t="s">
        <v>8</v>
      </c>
      <c r="G5" s="15" t="s">
        <v>55</v>
      </c>
      <c r="H5" s="15" t="s">
        <v>45</v>
      </c>
      <c r="I5" s="16" t="s">
        <v>46</v>
      </c>
      <c r="J5" s="114" t="s">
        <v>11</v>
      </c>
    </row>
    <row r="6" spans="1:10" ht="18.75" customHeight="1">
      <c r="A6" s="114"/>
      <c r="B6" s="115"/>
      <c r="C6" s="115"/>
      <c r="D6" s="114"/>
      <c r="E6" s="18" t="s">
        <v>13</v>
      </c>
      <c r="F6" s="114"/>
      <c r="G6" s="18" t="s">
        <v>137</v>
      </c>
      <c r="H6" s="18" t="s">
        <v>420</v>
      </c>
      <c r="I6" s="18" t="s">
        <v>14</v>
      </c>
      <c r="J6" s="114"/>
    </row>
    <row r="7" spans="1:10" s="2" customFormat="1" ht="12.75" customHeight="1">
      <c r="A7" s="102">
        <v>1</v>
      </c>
      <c r="B7" s="50" t="s">
        <v>421</v>
      </c>
      <c r="C7" s="54" t="s">
        <v>23</v>
      </c>
      <c r="D7" s="121">
        <v>2002</v>
      </c>
      <c r="E7" s="23">
        <v>0</v>
      </c>
      <c r="F7" s="24">
        <v>43.1</v>
      </c>
      <c r="G7" s="23">
        <v>97</v>
      </c>
      <c r="H7" s="44">
        <v>95</v>
      </c>
      <c r="I7" s="26">
        <v>100</v>
      </c>
      <c r="J7" s="116">
        <f>LARGE('Ст.ю.ск.'!E7:E7,1)+LARGE('Ст.ю.ск.'!F7:I7,1)+LARGE('Ст.ю.ск.'!F7:I7,2)+LARGE('Ст.ю.ск.'!F7:I7,3)</f>
        <v>292</v>
      </c>
    </row>
    <row r="8" spans="1:10" s="2" customFormat="1" ht="12.75" customHeight="1">
      <c r="A8" s="102">
        <v>2</v>
      </c>
      <c r="B8" s="50" t="s">
        <v>422</v>
      </c>
      <c r="C8" s="54" t="s">
        <v>112</v>
      </c>
      <c r="D8" s="121">
        <v>2003</v>
      </c>
      <c r="E8" s="28">
        <v>0</v>
      </c>
      <c r="F8" s="24">
        <v>6</v>
      </c>
      <c r="G8" s="23">
        <v>53.35</v>
      </c>
      <c r="H8" s="44">
        <v>76</v>
      </c>
      <c r="I8" s="26">
        <v>47</v>
      </c>
      <c r="J8" s="116">
        <f>LARGE('Ст.ю.ск.'!E8:E8,1)+LARGE('Ст.ю.ск.'!F8:I8,1)+LARGE('Ст.ю.ск.'!F8:I8,2)+LARGE('Ст.ю.ск.'!F8:I8,3)</f>
        <v>176.35</v>
      </c>
    </row>
    <row r="9" spans="1:10" s="2" customFormat="1" ht="12.75" customHeight="1">
      <c r="A9" s="102">
        <v>3</v>
      </c>
      <c r="B9" s="50" t="s">
        <v>423</v>
      </c>
      <c r="C9" s="54" t="s">
        <v>112</v>
      </c>
      <c r="D9" s="121">
        <v>2002</v>
      </c>
      <c r="E9" s="23">
        <v>0</v>
      </c>
      <c r="F9" s="24">
        <v>14.5</v>
      </c>
      <c r="G9" s="23">
        <v>38.8</v>
      </c>
      <c r="H9" s="44">
        <v>61.75</v>
      </c>
      <c r="I9" s="26">
        <v>65</v>
      </c>
      <c r="J9" s="116">
        <f>LARGE('Ст.ю.ск.'!E9:E9,1)+LARGE('Ст.ю.ск.'!F9:I9,1)+LARGE('Ст.ю.ск.'!F9:I9,2)+LARGE('Ст.ю.ск.'!F9:I9,3)</f>
        <v>165.55</v>
      </c>
    </row>
    <row r="10" spans="1:10" s="2" customFormat="1" ht="12.75" customHeight="1">
      <c r="A10" s="102">
        <v>4</v>
      </c>
      <c r="B10" s="32" t="s">
        <v>424</v>
      </c>
      <c r="C10" s="77" t="s">
        <v>112</v>
      </c>
      <c r="D10" s="106">
        <v>2002</v>
      </c>
      <c r="E10" s="23">
        <v>0</v>
      </c>
      <c r="F10" s="24">
        <v>5.3</v>
      </c>
      <c r="G10" s="23">
        <v>49.47</v>
      </c>
      <c r="H10" s="44">
        <v>40.85</v>
      </c>
      <c r="I10" s="26">
        <v>55</v>
      </c>
      <c r="J10" s="116">
        <f>LARGE('Ст.ю.ск.'!E10:E10,1)+LARGE('Ст.ю.ск.'!F10:I10,1)+LARGE('Ст.ю.ск.'!F10:I10,2)+LARGE('Ст.ю.ск.'!F10:I10,3)</f>
        <v>145.32</v>
      </c>
    </row>
    <row r="11" spans="1:10" s="2" customFormat="1" ht="12.75" customHeight="1">
      <c r="A11" s="102">
        <v>5</v>
      </c>
      <c r="B11" s="50" t="s">
        <v>425</v>
      </c>
      <c r="C11" s="54" t="s">
        <v>112</v>
      </c>
      <c r="D11" s="121">
        <v>2002</v>
      </c>
      <c r="E11" s="23">
        <v>0</v>
      </c>
      <c r="F11" s="24">
        <v>1</v>
      </c>
      <c r="G11" s="23">
        <v>77.6</v>
      </c>
      <c r="H11" s="44">
        <v>38</v>
      </c>
      <c r="I11" s="26">
        <v>24</v>
      </c>
      <c r="J11" s="116">
        <f>LARGE('Ст.ю.ск.'!E11:E11,1)+LARGE('Ст.ю.ск.'!F11:I11,1)+LARGE('Ст.ю.ск.'!F11:I11,2)+LARGE('Ст.ю.ск.'!F11:I11,3)</f>
        <v>139.6</v>
      </c>
    </row>
    <row r="12" spans="1:10" s="2" customFormat="1" ht="12.75" customHeight="1">
      <c r="A12" s="102">
        <v>6</v>
      </c>
      <c r="B12" s="50" t="s">
        <v>376</v>
      </c>
      <c r="C12" s="54" t="s">
        <v>27</v>
      </c>
      <c r="D12" s="121">
        <v>2003</v>
      </c>
      <c r="E12" s="28">
        <v>40.800000000000004</v>
      </c>
      <c r="F12" s="24">
        <v>7.5</v>
      </c>
      <c r="G12" s="23">
        <v>21.34</v>
      </c>
      <c r="H12" s="44">
        <v>52.25</v>
      </c>
      <c r="I12" s="23">
        <v>0</v>
      </c>
      <c r="J12" s="116">
        <f>LARGE('Ст.ю.ск.'!E12:E12,1)+LARGE('Ст.ю.ск.'!F12:I12,1)+LARGE('Ст.ю.ск.'!F12:I12,2)+LARGE('Ст.ю.ск.'!F12:I12,3)</f>
        <v>121.89000000000001</v>
      </c>
    </row>
    <row r="13" spans="1:10" s="2" customFormat="1" ht="12.75" customHeight="1">
      <c r="A13" s="102">
        <v>7</v>
      </c>
      <c r="B13" s="55" t="s">
        <v>426</v>
      </c>
      <c r="C13" s="66" t="s">
        <v>21</v>
      </c>
      <c r="D13" s="121">
        <v>2003</v>
      </c>
      <c r="E13" s="28">
        <v>0</v>
      </c>
      <c r="F13" s="23">
        <v>0</v>
      </c>
      <c r="G13" s="23">
        <v>63.05</v>
      </c>
      <c r="H13" s="44">
        <v>17.1</v>
      </c>
      <c r="I13" s="26">
        <v>40</v>
      </c>
      <c r="J13" s="116">
        <f>LARGE('Ст.ю.ск.'!E13:E13,1)+LARGE('Ст.ю.ск.'!F13:I13,1)+LARGE('Ст.ю.ск.'!F13:I13,2)+LARGE('Ст.ю.ск.'!F13:I13,3)</f>
        <v>120.15</v>
      </c>
    </row>
    <row r="14" spans="1:10" s="2" customFormat="1" ht="12.75" customHeight="1">
      <c r="A14" s="102">
        <v>8</v>
      </c>
      <c r="B14" s="32" t="s">
        <v>427</v>
      </c>
      <c r="C14" s="77" t="s">
        <v>27</v>
      </c>
      <c r="D14" s="106">
        <v>2002</v>
      </c>
      <c r="E14" s="23">
        <v>9</v>
      </c>
      <c r="F14" s="24">
        <v>11.9</v>
      </c>
      <c r="G14" s="23">
        <v>19.4</v>
      </c>
      <c r="H14" s="44">
        <v>44.65</v>
      </c>
      <c r="I14" s="26">
        <v>43</v>
      </c>
      <c r="J14" s="116">
        <f>LARGE('Ст.ю.ск.'!E14:E14,1)+LARGE('Ст.ю.ск.'!F14:I14,1)+LARGE('Ст.ю.ск.'!F14:I14,2)+LARGE('Ст.ю.ск.'!F14:I14,3)</f>
        <v>116.05000000000001</v>
      </c>
    </row>
    <row r="15" spans="1:10" s="2" customFormat="1" ht="12.75" customHeight="1">
      <c r="A15" s="102">
        <v>9</v>
      </c>
      <c r="B15" s="32" t="s">
        <v>428</v>
      </c>
      <c r="C15" s="77" t="s">
        <v>27</v>
      </c>
      <c r="D15" s="106">
        <v>2002</v>
      </c>
      <c r="E15" s="23">
        <v>10</v>
      </c>
      <c r="F15" s="24">
        <v>6.9</v>
      </c>
      <c r="G15" s="23">
        <v>45.59</v>
      </c>
      <c r="H15" s="23">
        <v>0</v>
      </c>
      <c r="I15" s="26">
        <v>51</v>
      </c>
      <c r="J15" s="116">
        <f>LARGE('Ст.ю.ск.'!E15:E15,1)+LARGE('Ст.ю.ск.'!F15:I15,1)+LARGE('Ст.ю.ск.'!F15:I15,2)+LARGE('Ст.ю.ск.'!F15:I15,3)</f>
        <v>113.49000000000001</v>
      </c>
    </row>
    <row r="16" spans="1:10" s="2" customFormat="1" ht="12.75" customHeight="1">
      <c r="A16" s="102">
        <v>10</v>
      </c>
      <c r="B16" s="50" t="s">
        <v>429</v>
      </c>
      <c r="C16" s="54" t="s">
        <v>112</v>
      </c>
      <c r="D16" s="121">
        <v>2003</v>
      </c>
      <c r="E16" s="28">
        <v>16</v>
      </c>
      <c r="F16" s="23">
        <v>0</v>
      </c>
      <c r="G16" s="23">
        <v>15.52</v>
      </c>
      <c r="H16" s="44">
        <v>29.45</v>
      </c>
      <c r="I16" s="26">
        <v>26</v>
      </c>
      <c r="J16" s="116">
        <f>LARGE('Ст.ю.ск.'!E16:E16,1)+LARGE('Ст.ю.ск.'!F16:I16,1)+LARGE('Ст.ю.ск.'!F16:I16,2)+LARGE('Ст.ю.ск.'!F16:I16,3)</f>
        <v>86.97</v>
      </c>
    </row>
    <row r="17" spans="1:10" s="2" customFormat="1" ht="12.75" customHeight="1">
      <c r="A17" s="102">
        <v>11</v>
      </c>
      <c r="B17" s="32" t="s">
        <v>382</v>
      </c>
      <c r="C17" s="77" t="s">
        <v>23</v>
      </c>
      <c r="D17" s="106">
        <v>2002</v>
      </c>
      <c r="E17" s="23">
        <v>0</v>
      </c>
      <c r="F17" s="23">
        <v>0</v>
      </c>
      <c r="G17" s="23">
        <v>0</v>
      </c>
      <c r="H17" s="44">
        <v>48.45</v>
      </c>
      <c r="I17" s="26">
        <v>37</v>
      </c>
      <c r="J17" s="116">
        <f>LARGE('Ст.ю.ск.'!E17:E17,1)+LARGE('Ст.ю.ск.'!F17:I17,1)+LARGE('Ст.ю.ск.'!F17:I17,2)+LARGE('Ст.ю.ск.'!F17:I17,3)</f>
        <v>85.45</v>
      </c>
    </row>
    <row r="18" spans="1:10" s="2" customFormat="1" ht="12.75" customHeight="1">
      <c r="A18" s="102">
        <v>12</v>
      </c>
      <c r="B18" s="122" t="s">
        <v>430</v>
      </c>
      <c r="C18" s="76" t="s">
        <v>114</v>
      </c>
      <c r="D18" s="123">
        <v>2002</v>
      </c>
      <c r="E18" s="23">
        <v>0</v>
      </c>
      <c r="F18" s="23">
        <v>0</v>
      </c>
      <c r="G18" s="23">
        <v>0</v>
      </c>
      <c r="H18" s="23">
        <v>0</v>
      </c>
      <c r="I18" s="26">
        <v>80</v>
      </c>
      <c r="J18" s="116">
        <f>LARGE('Ст.ю.ск.'!E18:E18,1)+LARGE('Ст.ю.ск.'!F18:I18,1)+LARGE('Ст.ю.ск.'!F18:I18,2)+LARGE('Ст.ю.ск.'!F18:I18,3)</f>
        <v>80</v>
      </c>
    </row>
    <row r="19" spans="1:10" s="2" customFormat="1" ht="12.75" customHeight="1">
      <c r="A19" s="102">
        <v>13</v>
      </c>
      <c r="B19" s="32" t="s">
        <v>380</v>
      </c>
      <c r="C19" s="77" t="s">
        <v>25</v>
      </c>
      <c r="D19" s="106">
        <v>2002</v>
      </c>
      <c r="E19" s="23">
        <v>0</v>
      </c>
      <c r="F19" s="23">
        <v>0</v>
      </c>
      <c r="G19" s="23">
        <v>41.71</v>
      </c>
      <c r="H19" s="44">
        <v>22.8</v>
      </c>
      <c r="I19" s="26">
        <v>10</v>
      </c>
      <c r="J19" s="116">
        <f>LARGE('Ст.ю.ск.'!E19:E19,1)+LARGE('Ст.ю.ск.'!F19:I19,1)+LARGE('Ст.ю.ск.'!F19:I19,2)+LARGE('Ст.ю.ск.'!F19:I19,3)</f>
        <v>74.51</v>
      </c>
    </row>
    <row r="20" spans="1:10" s="2" customFormat="1" ht="12.75" customHeight="1">
      <c r="A20" s="102">
        <v>14</v>
      </c>
      <c r="B20" s="50" t="s">
        <v>431</v>
      </c>
      <c r="C20" s="54" t="s">
        <v>30</v>
      </c>
      <c r="D20" s="121">
        <v>2002</v>
      </c>
      <c r="E20" s="23">
        <v>0</v>
      </c>
      <c r="F20" s="23">
        <v>0</v>
      </c>
      <c r="G20" s="23">
        <v>32.98</v>
      </c>
      <c r="H20" s="23">
        <v>0</v>
      </c>
      <c r="I20" s="26">
        <v>34</v>
      </c>
      <c r="J20" s="116">
        <f>LARGE('Ст.ю.ск.'!E20:E20,1)+LARGE('Ст.ю.ск.'!F20:I20,1)+LARGE('Ст.ю.ск.'!F20:I20,2)+LARGE('Ст.ю.ск.'!F20:I20,3)</f>
        <v>66.97999999999999</v>
      </c>
    </row>
    <row r="21" spans="1:10" s="2" customFormat="1" ht="12.75" customHeight="1">
      <c r="A21" s="102">
        <v>15</v>
      </c>
      <c r="B21" s="32" t="s">
        <v>384</v>
      </c>
      <c r="C21" s="77" t="s">
        <v>23</v>
      </c>
      <c r="D21" s="106">
        <v>2002</v>
      </c>
      <c r="E21" s="23">
        <v>0</v>
      </c>
      <c r="F21" s="23">
        <v>0</v>
      </c>
      <c r="G21" s="23">
        <v>0</v>
      </c>
      <c r="H21" s="44">
        <v>35.15</v>
      </c>
      <c r="I21" s="26">
        <v>31</v>
      </c>
      <c r="J21" s="116">
        <f>LARGE('Ст.ю.ск.'!E21:E21,1)+LARGE('Ст.ю.ск.'!F21:I21,1)+LARGE('Ст.ю.ск.'!F21:I21,2)+LARGE('Ст.ю.ск.'!F21:I21,3)</f>
        <v>66.15</v>
      </c>
    </row>
    <row r="22" spans="1:10" s="2" customFormat="1" ht="12.75" customHeight="1">
      <c r="A22" s="102">
        <v>16</v>
      </c>
      <c r="B22" s="50" t="s">
        <v>368</v>
      </c>
      <c r="C22" s="54" t="s">
        <v>23</v>
      </c>
      <c r="D22" s="121">
        <v>2003</v>
      </c>
      <c r="E22" s="28">
        <v>0</v>
      </c>
      <c r="F22" s="23">
        <v>0</v>
      </c>
      <c r="G22" s="23">
        <v>30.07</v>
      </c>
      <c r="H22" s="44">
        <v>8.075</v>
      </c>
      <c r="I22" s="26">
        <v>28</v>
      </c>
      <c r="J22" s="116">
        <f>LARGE('Ст.ю.ск.'!E22:E22,1)+LARGE('Ст.ю.ск.'!F22:I22,1)+LARGE('Ст.ю.ск.'!F22:I22,2)+LARGE('Ст.ю.ск.'!F22:I22,3)</f>
        <v>66.145</v>
      </c>
    </row>
    <row r="23" spans="1:10" s="2" customFormat="1" ht="12.75" customHeight="1">
      <c r="A23" s="102">
        <v>17</v>
      </c>
      <c r="B23" s="124" t="s">
        <v>378</v>
      </c>
      <c r="C23" s="54" t="s">
        <v>163</v>
      </c>
      <c r="D23" s="123">
        <v>2002</v>
      </c>
      <c r="E23" s="23">
        <v>0</v>
      </c>
      <c r="F23" s="23">
        <v>0</v>
      </c>
      <c r="G23" s="23">
        <v>23.28</v>
      </c>
      <c r="H23" s="44">
        <v>24.7</v>
      </c>
      <c r="I23" s="26">
        <v>9</v>
      </c>
      <c r="J23" s="116">
        <f>LARGE('Ст.ю.ск.'!E23:E23,1)+LARGE('Ст.ю.ск.'!F23:I23,1)+LARGE('Ст.ю.ск.'!F23:I23,2)+LARGE('Ст.ю.ск.'!F23:I23,3)</f>
        <v>56.980000000000004</v>
      </c>
    </row>
    <row r="24" spans="1:10" s="2" customFormat="1" ht="12.75" customHeight="1">
      <c r="A24" s="102">
        <v>18</v>
      </c>
      <c r="B24" s="46" t="s">
        <v>371</v>
      </c>
      <c r="C24" s="62" t="s">
        <v>70</v>
      </c>
      <c r="D24" s="123">
        <v>2002</v>
      </c>
      <c r="E24" s="28">
        <v>0</v>
      </c>
      <c r="F24" s="28">
        <v>0</v>
      </c>
      <c r="G24" s="23">
        <v>13.58</v>
      </c>
      <c r="H24" s="44">
        <v>20.9</v>
      </c>
      <c r="I24" s="26">
        <v>18</v>
      </c>
      <c r="J24" s="116">
        <f>LARGE('Ст.ю.ск.'!E24:E24,1)+LARGE('Ст.ю.ск.'!F24:I24,1)+LARGE('Ст.ю.ск.'!F24:I24,2)+LARGE('Ст.ю.ск.'!F24:I24,3)</f>
        <v>52.48</v>
      </c>
    </row>
    <row r="25" spans="1:10" s="2" customFormat="1" ht="12.75" customHeight="1">
      <c r="A25" s="102">
        <v>19</v>
      </c>
      <c r="B25" s="50" t="s">
        <v>365</v>
      </c>
      <c r="C25" s="77" t="s">
        <v>27</v>
      </c>
      <c r="D25" s="121">
        <v>2002</v>
      </c>
      <c r="E25" s="23">
        <v>12</v>
      </c>
      <c r="F25" s="23">
        <v>0</v>
      </c>
      <c r="G25" s="23">
        <v>10.67</v>
      </c>
      <c r="H25" s="44">
        <v>19</v>
      </c>
      <c r="I25" s="23">
        <v>0</v>
      </c>
      <c r="J25" s="116">
        <f>LARGE('Ст.ю.ск.'!E25:E25,1)+LARGE('Ст.ю.ск.'!F25:I25,1)+LARGE('Ст.ю.ск.'!F25:I25,2)+LARGE('Ст.ю.ск.'!F25:I25,3)</f>
        <v>41.67</v>
      </c>
    </row>
    <row r="26" spans="1:10" s="2" customFormat="1" ht="12.75" customHeight="1">
      <c r="A26" s="102">
        <v>20</v>
      </c>
      <c r="B26" s="62" t="s">
        <v>432</v>
      </c>
      <c r="C26" s="62" t="s">
        <v>123</v>
      </c>
      <c r="D26" s="123">
        <v>2002</v>
      </c>
      <c r="E26" s="23">
        <v>0</v>
      </c>
      <c r="F26" s="23">
        <v>0</v>
      </c>
      <c r="G26" s="23">
        <v>35.89</v>
      </c>
      <c r="H26" s="44">
        <v>3.8</v>
      </c>
      <c r="I26" s="23">
        <v>0</v>
      </c>
      <c r="J26" s="116">
        <f>LARGE('Ст.ю.ск.'!E26:E26,1)+LARGE('Ст.ю.ск.'!F26:I26,1)+LARGE('Ст.ю.ск.'!F26:I26,2)+LARGE('Ст.ю.ск.'!F26:I26,3)</f>
        <v>39.69</v>
      </c>
    </row>
    <row r="27" spans="1:10" s="2" customFormat="1" ht="12.75" customHeight="1">
      <c r="A27" s="102">
        <v>21</v>
      </c>
      <c r="B27" s="50" t="s">
        <v>386</v>
      </c>
      <c r="C27" s="54" t="s">
        <v>70</v>
      </c>
      <c r="D27" s="121">
        <v>2003</v>
      </c>
      <c r="E27" s="28">
        <v>0</v>
      </c>
      <c r="F27" s="23">
        <v>0</v>
      </c>
      <c r="G27" s="23">
        <v>0</v>
      </c>
      <c r="H27" s="44">
        <v>32.3</v>
      </c>
      <c r="I27" s="26">
        <v>7</v>
      </c>
      <c r="J27" s="116">
        <f>LARGE('Ст.ю.ск.'!E27:E27,1)+LARGE('Ст.ю.ск.'!F27:I27,1)+LARGE('Ст.ю.ск.'!F27:I27,2)+LARGE('Ст.ю.ск.'!F27:I27,3)</f>
        <v>39.3</v>
      </c>
    </row>
    <row r="28" spans="1:10" s="2" customFormat="1" ht="12.75" customHeight="1">
      <c r="A28" s="102">
        <v>22</v>
      </c>
      <c r="B28" s="32" t="s">
        <v>364</v>
      </c>
      <c r="C28" s="77" t="s">
        <v>21</v>
      </c>
      <c r="D28" s="106">
        <v>2002</v>
      </c>
      <c r="E28" s="23">
        <v>0</v>
      </c>
      <c r="F28" s="23">
        <v>0</v>
      </c>
      <c r="G28" s="23">
        <v>25.22</v>
      </c>
      <c r="H28" s="23">
        <v>0</v>
      </c>
      <c r="I28" s="26">
        <v>14</v>
      </c>
      <c r="J28" s="116">
        <f>LARGE('Ст.ю.ск.'!E28:E28,1)+LARGE('Ст.ю.ск.'!F28:I28,1)+LARGE('Ст.ю.ск.'!F28:I28,2)+LARGE('Ст.ю.ск.'!F28:I28,3)</f>
        <v>39.22</v>
      </c>
    </row>
    <row r="29" spans="1:10" s="2" customFormat="1" ht="12.75" customHeight="1">
      <c r="A29" s="102">
        <v>23</v>
      </c>
      <c r="B29" s="50" t="s">
        <v>370</v>
      </c>
      <c r="C29" s="54" t="s">
        <v>66</v>
      </c>
      <c r="D29" s="121">
        <v>2003</v>
      </c>
      <c r="E29" s="28">
        <v>32</v>
      </c>
      <c r="F29" s="23">
        <v>0</v>
      </c>
      <c r="G29" s="23">
        <v>0</v>
      </c>
      <c r="H29" s="23">
        <v>0</v>
      </c>
      <c r="I29" s="26">
        <v>6</v>
      </c>
      <c r="J29" s="116">
        <f>LARGE('Ст.ю.ск.'!E29:E29,1)+LARGE('Ст.ю.ск.'!F29:I29,1)+LARGE('Ст.ю.ск.'!F29:I29,2)+LARGE('Ст.ю.ск.'!F29:I29,3)</f>
        <v>38</v>
      </c>
    </row>
    <row r="30" spans="1:10" s="2" customFormat="1" ht="12.75" customHeight="1">
      <c r="A30" s="102">
        <v>24</v>
      </c>
      <c r="B30" s="55" t="s">
        <v>433</v>
      </c>
      <c r="C30" s="62" t="s">
        <v>118</v>
      </c>
      <c r="D30" s="121">
        <v>2003</v>
      </c>
      <c r="E30" s="28">
        <v>0</v>
      </c>
      <c r="F30" s="23">
        <v>0</v>
      </c>
      <c r="G30" s="23">
        <v>17.46</v>
      </c>
      <c r="H30" s="23">
        <v>0</v>
      </c>
      <c r="I30" s="26">
        <v>20</v>
      </c>
      <c r="J30" s="116">
        <f>LARGE('Ст.ю.ск.'!E30:E30,1)+LARGE('Ст.ю.ск.'!F30:I30,1)+LARGE('Ст.ю.ск.'!F30:I30,2)+LARGE('Ст.ю.ск.'!F30:I30,3)</f>
        <v>37.46</v>
      </c>
    </row>
    <row r="31" spans="1:10" s="2" customFormat="1" ht="12.75" customHeight="1">
      <c r="A31" s="102">
        <v>25</v>
      </c>
      <c r="B31" s="50" t="s">
        <v>434</v>
      </c>
      <c r="C31" s="76" t="s">
        <v>310</v>
      </c>
      <c r="D31" s="121">
        <v>2003</v>
      </c>
      <c r="E31" s="28">
        <v>0</v>
      </c>
      <c r="F31" s="23">
        <v>0</v>
      </c>
      <c r="G31" s="23">
        <v>27.16</v>
      </c>
      <c r="H31" s="44">
        <v>8.075</v>
      </c>
      <c r="I31" s="23">
        <v>0</v>
      </c>
      <c r="J31" s="116">
        <f>LARGE('Ст.ю.ск.'!E31:E31,1)+LARGE('Ст.ю.ск.'!F31:I31,1)+LARGE('Ст.ю.ск.'!F31:I31,2)+LARGE('Ст.ю.ск.'!F31:I31,3)</f>
        <v>35.235</v>
      </c>
    </row>
    <row r="32" spans="1:10" s="2" customFormat="1" ht="12.75" customHeight="1">
      <c r="A32" s="102">
        <v>26</v>
      </c>
      <c r="B32" s="50" t="s">
        <v>435</v>
      </c>
      <c r="C32" s="54" t="s">
        <v>112</v>
      </c>
      <c r="D32" s="121">
        <v>2003</v>
      </c>
      <c r="E32" s="28">
        <v>0</v>
      </c>
      <c r="F32" s="23">
        <v>0</v>
      </c>
      <c r="G32" s="23">
        <v>5.82</v>
      </c>
      <c r="H32" s="44">
        <v>6.65</v>
      </c>
      <c r="I32" s="26">
        <v>22</v>
      </c>
      <c r="J32" s="116">
        <f>LARGE('Ст.ю.ск.'!E32:E32,1)+LARGE('Ст.ю.ск.'!F32:I32,1)+LARGE('Ст.ю.ск.'!F32:I32,2)+LARGE('Ст.ю.ск.'!F32:I32,3)</f>
        <v>34.47</v>
      </c>
    </row>
    <row r="33" spans="1:10" s="2" customFormat="1" ht="12.75" customHeight="1">
      <c r="A33" s="102">
        <v>27</v>
      </c>
      <c r="B33" s="55" t="s">
        <v>374</v>
      </c>
      <c r="C33" s="54" t="s">
        <v>120</v>
      </c>
      <c r="D33" s="121">
        <v>2002</v>
      </c>
      <c r="E33" s="23">
        <v>0</v>
      </c>
      <c r="F33" s="23">
        <v>0</v>
      </c>
      <c r="G33" s="23">
        <v>7.76</v>
      </c>
      <c r="H33" s="44">
        <v>26.6</v>
      </c>
      <c r="I33" s="23">
        <v>0</v>
      </c>
      <c r="J33" s="116">
        <f>LARGE('Ст.ю.ск.'!E33:E33,1)+LARGE('Ст.ю.ск.'!F33:I33,1)+LARGE('Ст.ю.ск.'!F33:I33,2)+LARGE('Ст.ю.ск.'!F33:I33,3)</f>
        <v>34.36</v>
      </c>
    </row>
    <row r="34" spans="1:10" s="2" customFormat="1" ht="12.75" customHeight="1">
      <c r="A34" s="102">
        <v>28</v>
      </c>
      <c r="B34" s="50" t="s">
        <v>417</v>
      </c>
      <c r="C34" s="54" t="s">
        <v>21</v>
      </c>
      <c r="D34" s="121">
        <v>2003</v>
      </c>
      <c r="E34" s="28">
        <v>0</v>
      </c>
      <c r="F34" s="23">
        <v>0</v>
      </c>
      <c r="G34" s="23">
        <v>8.73</v>
      </c>
      <c r="H34" s="44">
        <v>15.2</v>
      </c>
      <c r="I34" s="23">
        <v>0</v>
      </c>
      <c r="J34" s="116">
        <f>LARGE('Ст.ю.ск.'!E34:E34,1)+LARGE('Ст.ю.ск.'!F34:I34,1)+LARGE('Ст.ю.ск.'!F34:I34,2)+LARGE('Ст.ю.ск.'!F34:I34,3)</f>
        <v>23.93</v>
      </c>
    </row>
    <row r="35" spans="1:10" s="2" customFormat="1" ht="12.75" customHeight="1">
      <c r="A35" s="102">
        <v>29</v>
      </c>
      <c r="B35" s="62" t="s">
        <v>372</v>
      </c>
      <c r="C35" s="62" t="s">
        <v>373</v>
      </c>
      <c r="D35" s="123">
        <v>2002</v>
      </c>
      <c r="E35" s="23">
        <v>0</v>
      </c>
      <c r="F35" s="23">
        <v>0</v>
      </c>
      <c r="G35" s="23">
        <v>0</v>
      </c>
      <c r="H35" s="44">
        <v>2.85</v>
      </c>
      <c r="I35" s="26">
        <v>16</v>
      </c>
      <c r="J35" s="116">
        <f>LARGE('Ст.ю.ск.'!E35:E35,1)+LARGE('Ст.ю.ск.'!F35:I35,1)+LARGE('Ст.ю.ск.'!F35:I35,2)+LARGE('Ст.ю.ск.'!F35:I35,3)</f>
        <v>18.85</v>
      </c>
    </row>
    <row r="36" spans="1:10" s="2" customFormat="1" ht="12.75" customHeight="1">
      <c r="A36" s="102">
        <v>30</v>
      </c>
      <c r="B36" s="55" t="s">
        <v>377</v>
      </c>
      <c r="C36" s="62" t="s">
        <v>30</v>
      </c>
      <c r="D36" s="121">
        <v>2003</v>
      </c>
      <c r="E36" s="28">
        <v>0</v>
      </c>
      <c r="F36" s="23">
        <v>0</v>
      </c>
      <c r="G36" s="23">
        <v>6.79</v>
      </c>
      <c r="H36" s="44">
        <v>9.5</v>
      </c>
      <c r="I36" s="23">
        <v>0</v>
      </c>
      <c r="J36" s="116">
        <f>LARGE('Ст.ю.ск.'!E36:E36,1)+LARGE('Ст.ю.ск.'!F36:I36,1)+LARGE('Ст.ю.ск.'!F36:I36,2)+LARGE('Ст.ю.ск.'!F36:I36,3)</f>
        <v>16.29</v>
      </c>
    </row>
    <row r="37" spans="1:10" s="2" customFormat="1" ht="12.75" customHeight="1">
      <c r="A37" s="102">
        <v>31</v>
      </c>
      <c r="B37" s="55" t="s">
        <v>379</v>
      </c>
      <c r="C37" s="62" t="s">
        <v>19</v>
      </c>
      <c r="D37" s="121">
        <v>2003</v>
      </c>
      <c r="E37" s="28">
        <v>0</v>
      </c>
      <c r="F37" s="23">
        <v>0</v>
      </c>
      <c r="G37" s="23">
        <v>0</v>
      </c>
      <c r="H37" s="44">
        <v>13.3</v>
      </c>
      <c r="I37" s="26">
        <v>1</v>
      </c>
      <c r="J37" s="116">
        <f>LARGE('Ст.ю.ск.'!E37:E37,1)+LARGE('Ст.ю.ск.'!F37:I37,1)+LARGE('Ст.ю.ск.'!F37:I37,2)+LARGE('Ст.ю.ск.'!F37:I37,3)</f>
        <v>14.3</v>
      </c>
    </row>
    <row r="38" spans="1:10" s="2" customFormat="1" ht="12.75" customHeight="1">
      <c r="A38" s="102">
        <v>32</v>
      </c>
      <c r="B38" s="55" t="s">
        <v>436</v>
      </c>
      <c r="C38" s="76" t="s">
        <v>120</v>
      </c>
      <c r="D38" s="121">
        <v>2003</v>
      </c>
      <c r="E38" s="28">
        <v>0</v>
      </c>
      <c r="F38" s="23">
        <v>0</v>
      </c>
      <c r="G38" s="23">
        <v>0</v>
      </c>
      <c r="H38" s="23">
        <v>0</v>
      </c>
      <c r="I38" s="26">
        <v>12</v>
      </c>
      <c r="J38" s="116">
        <f>LARGE('Ст.ю.ск.'!E38:E38,1)+LARGE('Ст.ю.ск.'!F38:I38,1)+LARGE('Ст.ю.ск.'!F38:I38,2)+LARGE('Ст.ю.ск.'!F38:I38,3)</f>
        <v>12</v>
      </c>
    </row>
    <row r="39" spans="1:10" s="2" customFormat="1" ht="12.75" customHeight="1">
      <c r="A39" s="102">
        <v>33</v>
      </c>
      <c r="B39" s="124" t="s">
        <v>437</v>
      </c>
      <c r="C39" s="66" t="s">
        <v>114</v>
      </c>
      <c r="D39" s="121">
        <v>2003</v>
      </c>
      <c r="E39" s="28">
        <v>0</v>
      </c>
      <c r="F39" s="23">
        <v>0</v>
      </c>
      <c r="G39" s="23">
        <v>0</v>
      </c>
      <c r="H39" s="44">
        <v>11.4</v>
      </c>
      <c r="I39" s="23">
        <v>0</v>
      </c>
      <c r="J39" s="116">
        <f>LARGE('Ст.ю.ск.'!E39:E39,1)+LARGE('Ст.ю.ск.'!F39:I39,1)+LARGE('Ст.ю.ск.'!F39:I39,2)+LARGE('Ст.ю.ск.'!F39:I39,3)</f>
        <v>11.4</v>
      </c>
    </row>
    <row r="40" spans="1:10" s="2" customFormat="1" ht="12.75" customHeight="1">
      <c r="A40" s="102">
        <v>34</v>
      </c>
      <c r="B40" s="46" t="s">
        <v>369</v>
      </c>
      <c r="C40" s="77" t="s">
        <v>27</v>
      </c>
      <c r="D40" s="121">
        <v>2002</v>
      </c>
      <c r="E40" s="28">
        <v>0</v>
      </c>
      <c r="F40" s="28">
        <v>0</v>
      </c>
      <c r="G40" s="23">
        <v>10.67</v>
      </c>
      <c r="H40" s="23">
        <v>0</v>
      </c>
      <c r="I40" s="23">
        <v>0</v>
      </c>
      <c r="J40" s="116">
        <f>LARGE('Ст.ю.ск.'!E40:E40,1)+LARGE('Ст.ю.ск.'!F40:I40,1)+LARGE('Ст.ю.ск.'!F40:I40,2)+LARGE('Ст.ю.ск.'!F40:I40,3)</f>
        <v>10.67</v>
      </c>
    </row>
    <row r="41" spans="1:10" s="2" customFormat="1" ht="12.75" customHeight="1">
      <c r="A41" s="102">
        <v>35</v>
      </c>
      <c r="B41" s="122" t="s">
        <v>438</v>
      </c>
      <c r="C41" s="76" t="s">
        <v>118</v>
      </c>
      <c r="D41" s="123">
        <v>2002</v>
      </c>
      <c r="E41" s="23">
        <v>0</v>
      </c>
      <c r="F41" s="23">
        <v>0</v>
      </c>
      <c r="G41" s="23">
        <v>0</v>
      </c>
      <c r="H41" s="23">
        <v>0</v>
      </c>
      <c r="I41" s="26">
        <v>8</v>
      </c>
      <c r="J41" s="116">
        <f>LARGE('Ст.ю.ск.'!E41:E41,1)+LARGE('Ст.ю.ск.'!F41:I41,1)+LARGE('Ст.ю.ск.'!F41:I41,2)+LARGE('Ст.ю.ск.'!F41:I41,3)</f>
        <v>8</v>
      </c>
    </row>
    <row r="42" spans="1:10" s="2" customFormat="1" ht="12.75" customHeight="1">
      <c r="A42" s="102">
        <v>36</v>
      </c>
      <c r="B42" s="46" t="s">
        <v>390</v>
      </c>
      <c r="C42" s="76" t="s">
        <v>132</v>
      </c>
      <c r="D42" s="123">
        <v>2002</v>
      </c>
      <c r="E42" s="23">
        <v>0</v>
      </c>
      <c r="F42" s="23">
        <v>0</v>
      </c>
      <c r="G42" s="23">
        <v>0</v>
      </c>
      <c r="H42" s="44">
        <v>4.75</v>
      </c>
      <c r="I42" s="26">
        <v>3</v>
      </c>
      <c r="J42" s="116">
        <f>LARGE('Ст.ю.ск.'!E42:E42,1)+LARGE('Ст.ю.ск.'!F42:I42,1)+LARGE('Ст.ю.ск.'!F42:I42,2)+LARGE('Ст.ю.ск.'!F42:I42,3)</f>
        <v>7.75</v>
      </c>
    </row>
    <row r="43" spans="1:10" s="2" customFormat="1" ht="12.75" customHeight="1">
      <c r="A43" s="102">
        <v>37</v>
      </c>
      <c r="B43" s="46" t="s">
        <v>402</v>
      </c>
      <c r="C43" s="76" t="s">
        <v>114</v>
      </c>
      <c r="D43" s="123">
        <v>2002</v>
      </c>
      <c r="E43" s="23">
        <v>0</v>
      </c>
      <c r="F43" s="23">
        <v>0</v>
      </c>
      <c r="G43" s="23">
        <v>0</v>
      </c>
      <c r="H43" s="44">
        <v>5.7</v>
      </c>
      <c r="I43" s="23">
        <v>0</v>
      </c>
      <c r="J43" s="116">
        <f>LARGE('Ст.ю.ск.'!E43:E43,1)+LARGE('Ст.ю.ск.'!F43:I43,1)+LARGE('Ст.ю.ск.'!F43:I43,2)+LARGE('Ст.ю.ск.'!F43:I43,3)</f>
        <v>5.7</v>
      </c>
    </row>
    <row r="44" spans="1:10" s="2" customFormat="1" ht="12.75" customHeight="1">
      <c r="A44" s="102">
        <v>38</v>
      </c>
      <c r="B44" s="122" t="s">
        <v>439</v>
      </c>
      <c r="C44" s="77" t="s">
        <v>25</v>
      </c>
      <c r="D44" s="121">
        <v>2003</v>
      </c>
      <c r="E44" s="23">
        <v>0</v>
      </c>
      <c r="F44" s="23">
        <v>0</v>
      </c>
      <c r="G44" s="23">
        <v>0</v>
      </c>
      <c r="H44" s="23">
        <v>0</v>
      </c>
      <c r="I44" s="26">
        <v>5</v>
      </c>
      <c r="J44" s="116">
        <f>LARGE('Ст.ю.ск.'!E44:E44,1)+LARGE('Ст.ю.ск.'!F44:I44,1)+LARGE('Ст.ю.ск.'!F44:I44,2)+LARGE('Ст.ю.ск.'!F44:I44,3)</f>
        <v>5</v>
      </c>
    </row>
    <row r="45" spans="1:10" s="2" customFormat="1" ht="12.75" customHeight="1">
      <c r="A45" s="102">
        <v>39</v>
      </c>
      <c r="B45" s="124" t="s">
        <v>440</v>
      </c>
      <c r="C45" s="54" t="s">
        <v>30</v>
      </c>
      <c r="D45" s="121">
        <v>2003</v>
      </c>
      <c r="E45" s="28">
        <v>0</v>
      </c>
      <c r="F45" s="23">
        <v>0</v>
      </c>
      <c r="G45" s="23">
        <v>4.365</v>
      </c>
      <c r="H45" s="23">
        <v>0</v>
      </c>
      <c r="I45" s="23">
        <v>0</v>
      </c>
      <c r="J45" s="116">
        <f>LARGE('Ст.ю.ск.'!E45:E45,1)+LARGE('Ст.ю.ск.'!F45:I45,1)+LARGE('Ст.ю.ск.'!F45:I45,2)+LARGE('Ст.ю.ск.'!F45:I45,3)</f>
        <v>4.365</v>
      </c>
    </row>
    <row r="46" spans="1:10" s="2" customFormat="1" ht="12.75" customHeight="1">
      <c r="A46" s="102">
        <v>39</v>
      </c>
      <c r="B46" s="46" t="s">
        <v>441</v>
      </c>
      <c r="C46" s="77" t="s">
        <v>21</v>
      </c>
      <c r="D46" s="121">
        <v>2003</v>
      </c>
      <c r="E46" s="23">
        <v>0</v>
      </c>
      <c r="F46" s="23">
        <v>0</v>
      </c>
      <c r="G46" s="23">
        <v>4.365</v>
      </c>
      <c r="H46" s="23">
        <v>0</v>
      </c>
      <c r="I46" s="23">
        <v>0</v>
      </c>
      <c r="J46" s="116">
        <f>LARGE('Ст.ю.ск.'!E46:E46,1)+LARGE('Ст.ю.ск.'!F46:I46,1)+LARGE('Ст.ю.ск.'!F46:I46,2)+LARGE('Ст.ю.ск.'!F46:I46,3)</f>
        <v>4.365</v>
      </c>
    </row>
    <row r="47" spans="1:10" s="2" customFormat="1" ht="12.75" customHeight="1">
      <c r="A47" s="102">
        <v>41</v>
      </c>
      <c r="B47" s="122" t="s">
        <v>442</v>
      </c>
      <c r="C47" s="54" t="s">
        <v>112</v>
      </c>
      <c r="D47" s="121">
        <v>2003</v>
      </c>
      <c r="E47" s="23">
        <v>0</v>
      </c>
      <c r="F47" s="23">
        <v>0</v>
      </c>
      <c r="G47" s="23">
        <v>0</v>
      </c>
      <c r="H47" s="23">
        <v>0</v>
      </c>
      <c r="I47" s="26">
        <v>4</v>
      </c>
      <c r="J47" s="116">
        <f>LARGE('Ст.ю.ск.'!E47:E47,1)+LARGE('Ст.ю.ск.'!F47:I47,1)+LARGE('Ст.ю.ск.'!F47:I47,2)+LARGE('Ст.ю.ск.'!F47:I47,3)</f>
        <v>4</v>
      </c>
    </row>
    <row r="48" spans="1:10" s="2" customFormat="1" ht="12.75" customHeight="1">
      <c r="A48" s="102">
        <v>42</v>
      </c>
      <c r="B48" s="101" t="s">
        <v>408</v>
      </c>
      <c r="C48" s="76" t="s">
        <v>21</v>
      </c>
      <c r="D48" s="121">
        <v>2003</v>
      </c>
      <c r="E48" s="28">
        <v>0</v>
      </c>
      <c r="F48" s="23">
        <v>0</v>
      </c>
      <c r="G48" s="23">
        <v>2.91</v>
      </c>
      <c r="H48" s="23">
        <v>0</v>
      </c>
      <c r="I48" s="23">
        <v>0</v>
      </c>
      <c r="J48" s="116">
        <f>LARGE('Ст.ю.ск.'!E48:E48,1)+LARGE('Ст.ю.ск.'!F48:I48,1)+LARGE('Ст.ю.ск.'!F48:I48,2)+LARGE('Ст.ю.ск.'!F48:I48,3)</f>
        <v>2.91</v>
      </c>
    </row>
    <row r="49" spans="1:10" s="2" customFormat="1" ht="12.75" customHeight="1">
      <c r="A49" s="102">
        <v>43</v>
      </c>
      <c r="B49" s="122" t="s">
        <v>404</v>
      </c>
      <c r="C49" s="54" t="s">
        <v>52</v>
      </c>
      <c r="D49" s="121">
        <v>2003</v>
      </c>
      <c r="E49" s="23">
        <v>0</v>
      </c>
      <c r="F49" s="23">
        <v>0</v>
      </c>
      <c r="G49" s="23">
        <v>0</v>
      </c>
      <c r="H49" s="23">
        <v>0</v>
      </c>
      <c r="I49" s="26">
        <v>2</v>
      </c>
      <c r="J49" s="116">
        <f>LARGE('Ст.ю.ск.'!E49:E49,1)+LARGE('Ст.ю.ск.'!F49:I49,1)+LARGE('Ст.ю.ск.'!F49:I49,2)+LARGE('Ст.ю.ск.'!F49:I49,3)</f>
        <v>2</v>
      </c>
    </row>
    <row r="50" spans="1:10" s="2" customFormat="1" ht="12.75" customHeight="1">
      <c r="A50" s="102">
        <v>44</v>
      </c>
      <c r="B50" s="101" t="s">
        <v>443</v>
      </c>
      <c r="C50" s="76" t="s">
        <v>123</v>
      </c>
      <c r="D50" s="121">
        <v>2003</v>
      </c>
      <c r="E50" s="28">
        <v>0</v>
      </c>
      <c r="F50" s="23">
        <v>0</v>
      </c>
      <c r="G50" s="23">
        <v>1.94</v>
      </c>
      <c r="H50" s="23">
        <v>0</v>
      </c>
      <c r="I50" s="23">
        <v>0</v>
      </c>
      <c r="J50" s="116">
        <f>LARGE('Ст.ю.ск.'!E50:E50,1)+LARGE('Ст.ю.ск.'!F50:I50,1)+LARGE('Ст.ю.ск.'!F50:I50,2)+LARGE('Ст.ю.ск.'!F50:I50,3)</f>
        <v>1.94</v>
      </c>
    </row>
    <row r="51" spans="1:10" s="2" customFormat="1" ht="12.75" customHeight="1">
      <c r="A51" s="102">
        <v>46</v>
      </c>
      <c r="B51" s="101" t="s">
        <v>398</v>
      </c>
      <c r="C51" s="76" t="s">
        <v>70</v>
      </c>
      <c r="D51" s="121">
        <v>2003</v>
      </c>
      <c r="E51" s="28">
        <v>0</v>
      </c>
      <c r="F51" s="23">
        <v>0</v>
      </c>
      <c r="G51" s="23">
        <v>0</v>
      </c>
      <c r="H51" s="44">
        <v>1.425</v>
      </c>
      <c r="I51" s="23">
        <v>0</v>
      </c>
      <c r="J51" s="116">
        <f>LARGE('Ст.ю.ск.'!E51:E51,1)+LARGE('Ст.ю.ск.'!F51:I51,1)+LARGE('Ст.ю.ск.'!F51:I51,2)+LARGE('Ст.ю.ск.'!F51:I51,3)</f>
        <v>1.425</v>
      </c>
    </row>
    <row r="52" spans="1:10" s="2" customFormat="1" ht="12.75" customHeight="1">
      <c r="A52" s="102">
        <v>46</v>
      </c>
      <c r="B52" s="46" t="s">
        <v>418</v>
      </c>
      <c r="C52" s="76" t="s">
        <v>114</v>
      </c>
      <c r="D52" s="123">
        <v>2002</v>
      </c>
      <c r="E52" s="23">
        <v>0</v>
      </c>
      <c r="F52" s="23">
        <v>0</v>
      </c>
      <c r="G52" s="23">
        <v>0</v>
      </c>
      <c r="H52" s="44">
        <v>1.425</v>
      </c>
      <c r="I52" s="23">
        <v>0</v>
      </c>
      <c r="J52" s="116">
        <f>LARGE('Ст.ю.ск.'!E52:E52,1)+LARGE('Ст.ю.ск.'!F52:I52,1)+LARGE('Ст.ю.ск.'!F52:I52,2)+LARGE('Ст.ю.ск.'!F52:I52,3)</f>
        <v>1.425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50390625" style="1" customWidth="1"/>
    <col min="5" max="5" width="9.625" style="36" customWidth="1"/>
    <col min="6" max="6" width="10.50390625" style="36" customWidth="1"/>
    <col min="7" max="8" width="9.125" style="36" customWidth="1"/>
    <col min="9" max="9" width="11.00390625" style="36" customWidth="1"/>
    <col min="10" max="10" width="6.00390625" style="1" customWidth="1"/>
    <col min="11" max="16384" width="9.125" style="1" customWidth="1"/>
  </cols>
  <sheetData>
    <row r="1" spans="1:14" ht="16.5" customHeight="1">
      <c r="A1" s="4" t="s">
        <v>0</v>
      </c>
      <c r="D1" s="5"/>
      <c r="E1" s="3"/>
      <c r="F1" s="3"/>
      <c r="G1" s="3"/>
      <c r="H1" s="3"/>
      <c r="I1" s="3"/>
      <c r="J1" s="5"/>
      <c r="K1" s="5"/>
      <c r="L1" s="5"/>
      <c r="M1" s="5"/>
      <c r="N1" s="5"/>
    </row>
    <row r="2" ht="15.75" customHeight="1">
      <c r="A2" s="4"/>
    </row>
    <row r="3" ht="15" customHeight="1">
      <c r="A3" s="7" t="s">
        <v>444</v>
      </c>
    </row>
    <row r="4" ht="12.75" customHeight="1"/>
    <row r="5" spans="1:10" ht="35.25" customHeight="1">
      <c r="A5" s="12" t="s">
        <v>2</v>
      </c>
      <c r="B5" s="47" t="s">
        <v>3</v>
      </c>
      <c r="C5" s="47" t="s">
        <v>4</v>
      </c>
      <c r="D5" s="12" t="s">
        <v>5</v>
      </c>
      <c r="E5" s="15" t="s">
        <v>55</v>
      </c>
      <c r="F5" s="15" t="s">
        <v>9</v>
      </c>
      <c r="G5" s="16" t="s">
        <v>10</v>
      </c>
      <c r="H5" s="15" t="s">
        <v>135</v>
      </c>
      <c r="I5" s="15" t="s">
        <v>136</v>
      </c>
      <c r="J5" s="12" t="s">
        <v>11</v>
      </c>
    </row>
    <row r="6" spans="1:10" ht="12.75" customHeight="1">
      <c r="A6" s="12"/>
      <c r="B6" s="47"/>
      <c r="C6" s="47"/>
      <c r="D6" s="12"/>
      <c r="E6" s="18" t="s">
        <v>14</v>
      </c>
      <c r="F6" s="18" t="s">
        <v>14</v>
      </c>
      <c r="G6" s="18" t="s">
        <v>14</v>
      </c>
      <c r="H6" s="18" t="s">
        <v>14</v>
      </c>
      <c r="I6" s="18" t="s">
        <v>14</v>
      </c>
      <c r="J6" s="12"/>
    </row>
    <row r="7" spans="1:10" ht="12.75" customHeight="1">
      <c r="A7" s="20">
        <v>1</v>
      </c>
      <c r="B7" s="65" t="s">
        <v>445</v>
      </c>
      <c r="C7" s="53" t="s">
        <v>85</v>
      </c>
      <c r="D7" s="94">
        <v>2004</v>
      </c>
      <c r="E7" s="28">
        <v>100</v>
      </c>
      <c r="F7" s="30">
        <v>65</v>
      </c>
      <c r="G7" s="31">
        <v>100</v>
      </c>
      <c r="H7" s="30">
        <v>100</v>
      </c>
      <c r="I7" s="31">
        <v>100</v>
      </c>
      <c r="J7" s="27">
        <f>LARGE('Мл.ю.тр.'!E7:I7,1)+LARGE('Мл.ю.тр.'!E7:I7,2)+LARGE('Мл.ю.тр.'!E7:I7,3)</f>
        <v>300</v>
      </c>
    </row>
    <row r="8" spans="1:10" ht="12.75" customHeight="1">
      <c r="A8" s="20">
        <v>2</v>
      </c>
      <c r="B8" s="46" t="s">
        <v>446</v>
      </c>
      <c r="C8" s="48" t="s">
        <v>19</v>
      </c>
      <c r="D8" s="94">
        <v>2004</v>
      </c>
      <c r="E8" s="28">
        <v>51</v>
      </c>
      <c r="F8" s="30">
        <v>100</v>
      </c>
      <c r="G8" s="31">
        <v>65</v>
      </c>
      <c r="H8" s="30">
        <v>51</v>
      </c>
      <c r="I8" s="31">
        <v>55</v>
      </c>
      <c r="J8" s="27">
        <f>LARGE('Мл.ю.тр.'!E8:I8,1)+LARGE('Мл.ю.тр.'!E8:I8,2)+LARGE('Мл.ю.тр.'!E8:I8,3)</f>
        <v>220</v>
      </c>
    </row>
    <row r="9" spans="1:10" ht="12.75" customHeight="1">
      <c r="A9" s="20">
        <v>3</v>
      </c>
      <c r="B9" s="46" t="s">
        <v>447</v>
      </c>
      <c r="C9" s="48" t="s">
        <v>19</v>
      </c>
      <c r="D9" s="94">
        <v>2004</v>
      </c>
      <c r="E9" s="28">
        <v>65</v>
      </c>
      <c r="F9" s="30">
        <v>80</v>
      </c>
      <c r="G9" s="31">
        <v>9.75</v>
      </c>
      <c r="H9" s="30">
        <v>65</v>
      </c>
      <c r="I9" s="31">
        <v>43</v>
      </c>
      <c r="J9" s="27">
        <f>LARGE('Мл.ю.тр.'!E9:I9,1)+LARGE('Мл.ю.тр.'!E9:I9,2)+LARGE('Мл.ю.тр.'!E9:I9,3)</f>
        <v>210</v>
      </c>
    </row>
    <row r="10" spans="1:10" ht="12.75" customHeight="1">
      <c r="A10" s="20">
        <v>4</v>
      </c>
      <c r="B10" s="46" t="s">
        <v>448</v>
      </c>
      <c r="C10" s="48" t="s">
        <v>66</v>
      </c>
      <c r="D10" s="94">
        <v>2005</v>
      </c>
      <c r="E10" s="23">
        <v>47</v>
      </c>
      <c r="F10" s="25">
        <v>47</v>
      </c>
      <c r="G10" s="26">
        <v>80</v>
      </c>
      <c r="H10" s="25">
        <v>80</v>
      </c>
      <c r="I10" s="26">
        <v>40</v>
      </c>
      <c r="J10" s="27">
        <f>LARGE('Мл.ю.тр.'!E10:I10,1)+LARGE('Мл.ю.тр.'!E10:I10,2)+LARGE('Мл.ю.тр.'!E10:I10,3)</f>
        <v>207</v>
      </c>
    </row>
    <row r="11" spans="1:10" ht="12.75" customHeight="1">
      <c r="A11" s="20">
        <v>5</v>
      </c>
      <c r="B11" s="46" t="s">
        <v>449</v>
      </c>
      <c r="C11" s="48" t="s">
        <v>85</v>
      </c>
      <c r="D11" s="94">
        <v>2005</v>
      </c>
      <c r="E11" s="23">
        <v>80</v>
      </c>
      <c r="F11" s="25">
        <v>55</v>
      </c>
      <c r="G11" s="26">
        <v>9.75</v>
      </c>
      <c r="H11" s="25">
        <v>55</v>
      </c>
      <c r="I11" s="23">
        <v>0</v>
      </c>
      <c r="J11" s="27">
        <f>LARGE('Мл.ю.тр.'!E11:I11,1)+LARGE('Мл.ю.тр.'!E11:I11,2)+LARGE('Мл.ю.тр.'!E11:I11,3)</f>
        <v>190</v>
      </c>
    </row>
    <row r="12" spans="1:10" ht="12.75" customHeight="1">
      <c r="A12" s="20">
        <v>6</v>
      </c>
      <c r="B12" s="46" t="s">
        <v>450</v>
      </c>
      <c r="C12" s="48" t="s">
        <v>66</v>
      </c>
      <c r="D12" s="94">
        <v>2005</v>
      </c>
      <c r="E12" s="23">
        <v>2</v>
      </c>
      <c r="F12" s="25">
        <v>37</v>
      </c>
      <c r="G12" s="26">
        <v>47</v>
      </c>
      <c r="H12" s="25">
        <v>47</v>
      </c>
      <c r="I12" s="26">
        <v>65</v>
      </c>
      <c r="J12" s="27">
        <f>LARGE('Мл.ю.тр.'!E12:I12,1)+LARGE('Мл.ю.тр.'!E12:I12,2)+LARGE('Мл.ю.тр.'!E12:I12,3)</f>
        <v>159</v>
      </c>
    </row>
    <row r="13" spans="1:10" ht="12.75" customHeight="1">
      <c r="A13" s="20">
        <v>7</v>
      </c>
      <c r="B13" s="46" t="s">
        <v>451</v>
      </c>
      <c r="C13" s="48" t="s">
        <v>36</v>
      </c>
      <c r="D13" s="94">
        <v>2004</v>
      </c>
      <c r="E13" s="28">
        <v>15</v>
      </c>
      <c r="F13" s="30">
        <v>26</v>
      </c>
      <c r="G13" s="23">
        <v>0</v>
      </c>
      <c r="H13" s="25">
        <v>37</v>
      </c>
      <c r="I13" s="26">
        <v>80</v>
      </c>
      <c r="J13" s="27">
        <f>LARGE('Мл.ю.тр.'!E13:I13,1)+LARGE('Мл.ю.тр.'!E13:I13,2)+LARGE('Мл.ю.тр.'!E13:I13,3)</f>
        <v>143</v>
      </c>
    </row>
    <row r="14" spans="1:10" ht="12.75" customHeight="1">
      <c r="A14" s="20">
        <v>8</v>
      </c>
      <c r="B14" s="46" t="s">
        <v>452</v>
      </c>
      <c r="C14" s="53" t="s">
        <v>85</v>
      </c>
      <c r="D14" s="94">
        <v>2005</v>
      </c>
      <c r="E14" s="23">
        <v>20</v>
      </c>
      <c r="F14" s="25">
        <v>51</v>
      </c>
      <c r="G14" s="26">
        <v>40</v>
      </c>
      <c r="H14" s="25">
        <v>34</v>
      </c>
      <c r="I14" s="26">
        <v>37</v>
      </c>
      <c r="J14" s="27">
        <f>LARGE('Мл.ю.тр.'!E14:I14,1)+LARGE('Мл.ю.тр.'!E14:I14,2)+LARGE('Мл.ю.тр.'!E14:I14,3)</f>
        <v>128</v>
      </c>
    </row>
    <row r="15" spans="1:10" ht="12.75" customHeight="1">
      <c r="A15" s="20">
        <v>9</v>
      </c>
      <c r="B15" s="46" t="s">
        <v>453</v>
      </c>
      <c r="C15" s="48" t="s">
        <v>21</v>
      </c>
      <c r="D15" s="94">
        <v>2004</v>
      </c>
      <c r="E15" s="28">
        <v>24</v>
      </c>
      <c r="F15" s="30">
        <v>40</v>
      </c>
      <c r="G15" s="31">
        <v>51</v>
      </c>
      <c r="H15" s="31">
        <v>0</v>
      </c>
      <c r="I15" s="31">
        <v>31</v>
      </c>
      <c r="J15" s="27">
        <f>LARGE('Мл.ю.тр.'!E15:I15,1)+LARGE('Мл.ю.тр.'!E15:I15,2)+LARGE('Мл.ю.тр.'!E15:I15,3)</f>
        <v>122</v>
      </c>
    </row>
    <row r="16" spans="1:10" ht="12.75" customHeight="1">
      <c r="A16" s="20">
        <v>10</v>
      </c>
      <c r="B16" s="46" t="s">
        <v>454</v>
      </c>
      <c r="C16" s="48" t="s">
        <v>120</v>
      </c>
      <c r="D16" s="94">
        <v>2005</v>
      </c>
      <c r="E16" s="28">
        <v>11</v>
      </c>
      <c r="F16" s="23">
        <v>0</v>
      </c>
      <c r="G16" s="26">
        <v>55</v>
      </c>
      <c r="H16" s="25">
        <v>40</v>
      </c>
      <c r="I16" s="26">
        <v>18</v>
      </c>
      <c r="J16" s="27">
        <f>LARGE('Мл.ю.тр.'!E16:I16,1)+LARGE('Мл.ю.тр.'!E16:I16,2)+LARGE('Мл.ю.тр.'!E16:I16,3)</f>
        <v>113</v>
      </c>
    </row>
    <row r="17" spans="1:10" ht="12.75" customHeight="1">
      <c r="A17" s="20">
        <v>11</v>
      </c>
      <c r="B17" s="46" t="s">
        <v>455</v>
      </c>
      <c r="C17" s="48" t="s">
        <v>30</v>
      </c>
      <c r="D17" s="94">
        <v>2005</v>
      </c>
      <c r="E17" s="23">
        <v>37</v>
      </c>
      <c r="F17" s="25">
        <v>34</v>
      </c>
      <c r="G17" s="26">
        <v>9.75</v>
      </c>
      <c r="H17" s="25">
        <v>16</v>
      </c>
      <c r="I17" s="26">
        <v>34</v>
      </c>
      <c r="J17" s="27">
        <f>LARGE('Мл.ю.тр.'!E17:I17,1)+LARGE('Мл.ю.тр.'!E17:I17,2)+LARGE('Мл.ю.тр.'!E17:I17,3)</f>
        <v>105</v>
      </c>
    </row>
    <row r="18" spans="1:10" ht="12.75" customHeight="1">
      <c r="A18" s="20">
        <v>12</v>
      </c>
      <c r="B18" s="46" t="s">
        <v>456</v>
      </c>
      <c r="C18" s="48" t="s">
        <v>85</v>
      </c>
      <c r="D18" s="94">
        <v>2004</v>
      </c>
      <c r="E18" s="28">
        <v>18</v>
      </c>
      <c r="F18" s="30">
        <v>28</v>
      </c>
      <c r="G18" s="31">
        <v>31</v>
      </c>
      <c r="H18" s="30">
        <v>43</v>
      </c>
      <c r="I18" s="31">
        <v>16</v>
      </c>
      <c r="J18" s="27">
        <f>LARGE('Мл.ю.тр.'!E18:I18,1)+LARGE('Мл.ю.тр.'!E18:I18,2)+LARGE('Мл.ю.тр.'!E18:I18,3)</f>
        <v>102</v>
      </c>
    </row>
    <row r="19" spans="1:10" ht="12.75" customHeight="1">
      <c r="A19" s="20">
        <v>13</v>
      </c>
      <c r="B19" s="46" t="s">
        <v>457</v>
      </c>
      <c r="C19" s="48" t="s">
        <v>114</v>
      </c>
      <c r="D19" s="94">
        <v>2004</v>
      </c>
      <c r="E19" s="28">
        <v>32.5</v>
      </c>
      <c r="F19" s="30">
        <v>43</v>
      </c>
      <c r="G19" s="31">
        <v>22</v>
      </c>
      <c r="H19" s="30">
        <v>6</v>
      </c>
      <c r="I19" s="31">
        <v>14</v>
      </c>
      <c r="J19" s="27">
        <f>LARGE('Мл.ю.тр.'!E19:I19,1)+LARGE('Мл.ю.тр.'!E19:I19,2)+LARGE('Мл.ю.тр.'!E19:I19,3)</f>
        <v>97.5</v>
      </c>
    </row>
    <row r="20" spans="1:10" ht="12.75" customHeight="1">
      <c r="A20" s="20">
        <v>14</v>
      </c>
      <c r="B20" s="65" t="s">
        <v>458</v>
      </c>
      <c r="C20" s="53" t="s">
        <v>163</v>
      </c>
      <c r="D20" s="94">
        <v>2004</v>
      </c>
      <c r="E20" s="28">
        <v>55</v>
      </c>
      <c r="F20" s="30">
        <v>10</v>
      </c>
      <c r="G20" s="23">
        <v>0</v>
      </c>
      <c r="H20" s="25">
        <v>28</v>
      </c>
      <c r="I20" s="26">
        <v>2</v>
      </c>
      <c r="J20" s="27">
        <f>LARGE('Мл.ю.тр.'!E20:I20,1)+LARGE('Мл.ю.тр.'!E20:I20,2)+LARGE('Мл.ю.тр.'!E20:I20,3)</f>
        <v>93</v>
      </c>
    </row>
    <row r="21" spans="1:10" ht="12.75" customHeight="1">
      <c r="A21" s="20">
        <v>15</v>
      </c>
      <c r="B21" s="46" t="s">
        <v>459</v>
      </c>
      <c r="C21" s="53" t="s">
        <v>85</v>
      </c>
      <c r="D21" s="94">
        <v>2005</v>
      </c>
      <c r="E21" s="23">
        <v>43</v>
      </c>
      <c r="F21" s="44">
        <v>18</v>
      </c>
      <c r="G21" s="23">
        <v>0</v>
      </c>
      <c r="H21" s="25">
        <v>24</v>
      </c>
      <c r="I21" s="26">
        <v>20</v>
      </c>
      <c r="J21" s="27">
        <f>LARGE('Мл.ю.тр.'!E21:I21,1)+LARGE('Мл.ю.тр.'!E21:I21,2)+LARGE('Мл.ю.тр.'!E21:I21,3)</f>
        <v>87</v>
      </c>
    </row>
    <row r="22" spans="1:10" ht="12.75" customHeight="1">
      <c r="A22" s="20">
        <v>16</v>
      </c>
      <c r="B22" s="65" t="s">
        <v>460</v>
      </c>
      <c r="C22" s="45" t="s">
        <v>79</v>
      </c>
      <c r="D22" s="94">
        <v>2004</v>
      </c>
      <c r="E22" s="23">
        <v>0</v>
      </c>
      <c r="F22" s="44">
        <v>18</v>
      </c>
      <c r="G22" s="26">
        <v>43</v>
      </c>
      <c r="H22" s="25">
        <v>22</v>
      </c>
      <c r="I22" s="26">
        <v>5.5</v>
      </c>
      <c r="J22" s="27">
        <f>LARGE('Мл.ю.тр.'!E22:I22,1)+LARGE('Мл.ю.тр.'!E22:I22,2)+LARGE('Мл.ю.тр.'!E22:I22,3)</f>
        <v>83</v>
      </c>
    </row>
    <row r="23" spans="1:10" ht="12.75" customHeight="1">
      <c r="A23" s="20">
        <v>17</v>
      </c>
      <c r="B23" s="65" t="s">
        <v>461</v>
      </c>
      <c r="C23" s="45" t="s">
        <v>114</v>
      </c>
      <c r="D23" s="94">
        <v>2004</v>
      </c>
      <c r="E23" s="23">
        <v>0</v>
      </c>
      <c r="F23" s="25">
        <v>31</v>
      </c>
      <c r="G23" s="26">
        <v>27</v>
      </c>
      <c r="H23" s="25">
        <v>18</v>
      </c>
      <c r="I23" s="26">
        <v>5.5</v>
      </c>
      <c r="J23" s="27">
        <f>LARGE('Мл.ю.тр.'!E23:I23,1)+LARGE('Мл.ю.тр.'!E23:I23,2)+LARGE('Мл.ю.тр.'!E23:I23,3)</f>
        <v>76</v>
      </c>
    </row>
    <row r="24" spans="1:10" ht="12.75" customHeight="1">
      <c r="A24" s="20">
        <v>17</v>
      </c>
      <c r="B24" s="46" t="s">
        <v>462</v>
      </c>
      <c r="C24" s="53" t="s">
        <v>21</v>
      </c>
      <c r="D24" s="94">
        <v>2004</v>
      </c>
      <c r="E24" s="28">
        <v>7</v>
      </c>
      <c r="F24" s="51">
        <v>18</v>
      </c>
      <c r="G24" s="23">
        <v>0</v>
      </c>
      <c r="H24" s="31">
        <v>0</v>
      </c>
      <c r="I24" s="31">
        <v>51</v>
      </c>
      <c r="J24" s="27">
        <f>LARGE('Мл.ю.тр.'!E24:I24,1)+LARGE('Мл.ю.тр.'!E24:I24,2)+LARGE('Мл.ю.тр.'!E24:I24,3)</f>
        <v>76</v>
      </c>
    </row>
    <row r="25" spans="1:10" ht="12.75" customHeight="1">
      <c r="A25" s="20">
        <v>19</v>
      </c>
      <c r="B25" s="56" t="s">
        <v>463</v>
      </c>
      <c r="C25" s="45" t="s">
        <v>114</v>
      </c>
      <c r="D25" s="94">
        <v>2004</v>
      </c>
      <c r="E25" s="28">
        <v>22</v>
      </c>
      <c r="F25" s="30">
        <v>12</v>
      </c>
      <c r="G25" s="31">
        <v>19</v>
      </c>
      <c r="H25" s="30">
        <v>9</v>
      </c>
      <c r="I25" s="31">
        <v>28</v>
      </c>
      <c r="J25" s="27">
        <f>LARGE('Мл.ю.тр.'!E25:I25,1)+LARGE('Мл.ю.тр.'!E25:I25,2)+LARGE('Мл.ю.тр.'!E25:I25,3)</f>
        <v>69</v>
      </c>
    </row>
    <row r="26" spans="1:10" ht="12.75" customHeight="1">
      <c r="A26" s="20">
        <v>20</v>
      </c>
      <c r="B26" s="46" t="s">
        <v>464</v>
      </c>
      <c r="C26" s="53" t="s">
        <v>85</v>
      </c>
      <c r="D26" s="94">
        <v>2005</v>
      </c>
      <c r="E26" s="23">
        <v>40</v>
      </c>
      <c r="F26" s="44">
        <v>0</v>
      </c>
      <c r="G26" s="23">
        <v>0</v>
      </c>
      <c r="H26" s="25">
        <v>26</v>
      </c>
      <c r="I26" s="23">
        <v>0</v>
      </c>
      <c r="J26" s="27">
        <f>LARGE('Мл.ю.тр.'!E26:I26,1)+LARGE('Мл.ю.тр.'!E26:I26,2)+LARGE('Мл.ю.тр.'!E26:I26,3)</f>
        <v>66</v>
      </c>
    </row>
    <row r="27" spans="1:10" ht="12.75" customHeight="1">
      <c r="A27" s="20">
        <v>21</v>
      </c>
      <c r="B27" s="56" t="s">
        <v>465</v>
      </c>
      <c r="C27" s="64" t="s">
        <v>466</v>
      </c>
      <c r="D27" s="94">
        <v>2004</v>
      </c>
      <c r="E27" s="28">
        <v>15</v>
      </c>
      <c r="F27" s="51">
        <v>18</v>
      </c>
      <c r="G27" s="31">
        <v>27</v>
      </c>
      <c r="H27" s="31">
        <v>0</v>
      </c>
      <c r="I27" s="31">
        <v>12</v>
      </c>
      <c r="J27" s="27">
        <f>LARGE('Мл.ю.тр.'!E27:I27,1)+LARGE('Мл.ю.тр.'!E27:I27,2)+LARGE('Мл.ю.тр.'!E27:I27,3)</f>
        <v>60</v>
      </c>
    </row>
    <row r="28" spans="1:10" ht="12.75" customHeight="1">
      <c r="A28" s="20">
        <v>22</v>
      </c>
      <c r="B28" s="46" t="s">
        <v>467</v>
      </c>
      <c r="C28" s="48" t="s">
        <v>60</v>
      </c>
      <c r="D28" s="94">
        <v>2004</v>
      </c>
      <c r="E28" s="28">
        <v>0</v>
      </c>
      <c r="F28" s="30">
        <v>24</v>
      </c>
      <c r="G28" s="31">
        <v>14</v>
      </c>
      <c r="H28" s="30">
        <v>20</v>
      </c>
      <c r="I28" s="31">
        <v>8.5</v>
      </c>
      <c r="J28" s="27">
        <f>LARGE('Мл.ю.тр.'!E28:I28,1)+LARGE('Мл.ю.тр.'!E28:I28,2)+LARGE('Мл.ю.тр.'!E28:I28,3)</f>
        <v>58</v>
      </c>
    </row>
    <row r="29" spans="1:10" ht="12.75" customHeight="1">
      <c r="A29" s="20">
        <v>23</v>
      </c>
      <c r="B29" s="46" t="s">
        <v>468</v>
      </c>
      <c r="C29" s="48" t="s">
        <v>114</v>
      </c>
      <c r="D29" s="94">
        <v>2004</v>
      </c>
      <c r="E29" s="23">
        <v>0</v>
      </c>
      <c r="F29" s="23">
        <v>0</v>
      </c>
      <c r="G29" s="25">
        <v>4</v>
      </c>
      <c r="H29" s="31">
        <v>0</v>
      </c>
      <c r="I29" s="31">
        <v>47</v>
      </c>
      <c r="J29" s="27">
        <f>LARGE('Мл.ю.тр.'!E29:I29,1)+LARGE('Мл.ю.тр.'!E29:I29,2)+LARGE('Мл.ю.тр.'!E29:I29,3)</f>
        <v>51</v>
      </c>
    </row>
    <row r="30" spans="1:10" ht="12.75" customHeight="1">
      <c r="A30" s="20">
        <v>24</v>
      </c>
      <c r="B30" s="46" t="s">
        <v>469</v>
      </c>
      <c r="C30" s="48" t="s">
        <v>85</v>
      </c>
      <c r="D30" s="94">
        <v>2005</v>
      </c>
      <c r="E30" s="23">
        <v>27</v>
      </c>
      <c r="F30" s="44">
        <v>18</v>
      </c>
      <c r="G30" s="23">
        <v>0</v>
      </c>
      <c r="H30" s="31">
        <v>0</v>
      </c>
      <c r="I30" s="23">
        <v>0</v>
      </c>
      <c r="J30" s="27">
        <f>LARGE('Мл.ю.тр.'!E30:I30,1)+LARGE('Мл.ю.тр.'!E30:I30,2)+LARGE('Мл.ю.тр.'!E30:I30,3)</f>
        <v>45</v>
      </c>
    </row>
    <row r="31" spans="1:10" ht="12.75" customHeight="1">
      <c r="A31" s="20">
        <v>25</v>
      </c>
      <c r="B31" s="56" t="s">
        <v>470</v>
      </c>
      <c r="C31" s="117" t="s">
        <v>118</v>
      </c>
      <c r="D31" s="94">
        <v>2004</v>
      </c>
      <c r="E31" s="28">
        <v>3</v>
      </c>
      <c r="F31" s="23">
        <v>0</v>
      </c>
      <c r="G31" s="26">
        <v>34</v>
      </c>
      <c r="H31" s="25">
        <v>7</v>
      </c>
      <c r="I31" s="23">
        <v>0</v>
      </c>
      <c r="J31" s="27">
        <f>LARGE('Мл.ю.тр.'!E31:I31,1)+LARGE('Мл.ю.тр.'!E31:I31,2)+LARGE('Мл.ю.тр.'!E31:I31,3)</f>
        <v>44</v>
      </c>
    </row>
    <row r="32" spans="1:10" ht="12.75" customHeight="1">
      <c r="A32" s="20">
        <v>26</v>
      </c>
      <c r="B32" s="46" t="s">
        <v>471</v>
      </c>
      <c r="C32" s="48" t="s">
        <v>101</v>
      </c>
      <c r="D32" s="94">
        <v>2005</v>
      </c>
      <c r="E32" s="28">
        <v>1</v>
      </c>
      <c r="F32" s="23">
        <v>0</v>
      </c>
      <c r="G32" s="23">
        <v>0</v>
      </c>
      <c r="H32" s="25">
        <v>31</v>
      </c>
      <c r="I32" s="26">
        <v>8.5</v>
      </c>
      <c r="J32" s="27">
        <f>LARGE('Мл.ю.тр.'!E32:I32,1)+LARGE('Мл.ю.тр.'!E32:I32,2)+LARGE('Мл.ю.тр.'!E32:I32,3)</f>
        <v>40.5</v>
      </c>
    </row>
    <row r="33" spans="1:10" ht="12.75" customHeight="1">
      <c r="A33" s="20">
        <v>26</v>
      </c>
      <c r="B33" s="46" t="s">
        <v>472</v>
      </c>
      <c r="C33" s="48" t="s">
        <v>30</v>
      </c>
      <c r="D33" s="94">
        <v>2004</v>
      </c>
      <c r="E33" s="28">
        <v>11</v>
      </c>
      <c r="F33" s="51">
        <v>5.5</v>
      </c>
      <c r="G33" s="23">
        <v>0</v>
      </c>
      <c r="H33" s="31">
        <v>0</v>
      </c>
      <c r="I33" s="31">
        <v>24</v>
      </c>
      <c r="J33" s="27">
        <f>LARGE('Мл.ю.тр.'!E33:I33,1)+LARGE('Мл.ю.тр.'!E33:I33,2)+LARGE('Мл.ю.тр.'!E33:I33,3)</f>
        <v>40.5</v>
      </c>
    </row>
    <row r="34" spans="1:254" s="5" customFormat="1" ht="12.75" customHeight="1">
      <c r="A34" s="20">
        <v>28</v>
      </c>
      <c r="B34" s="46" t="s">
        <v>473</v>
      </c>
      <c r="C34" s="48" t="s">
        <v>66</v>
      </c>
      <c r="D34" s="94">
        <v>2005</v>
      </c>
      <c r="E34" s="23">
        <v>0</v>
      </c>
      <c r="F34" s="23">
        <v>0</v>
      </c>
      <c r="G34" s="26">
        <v>37</v>
      </c>
      <c r="H34" s="31">
        <v>0</v>
      </c>
      <c r="I34" s="23">
        <v>0</v>
      </c>
      <c r="J34" s="27">
        <f>LARGE('Мл.ю.тр.'!E34:I34,1)+LARGE('Мл.ю.тр.'!E34:I34,2)+LARGE('Мл.ю.тр.'!E34:I34,3)</f>
        <v>37</v>
      </c>
      <c r="IQ34" s="1"/>
      <c r="IR34" s="1"/>
      <c r="IS34" s="1"/>
      <c r="IT34" s="1"/>
    </row>
    <row r="35" spans="1:254" s="5" customFormat="1" ht="12.75" customHeight="1">
      <c r="A35" s="20">
        <v>29</v>
      </c>
      <c r="B35" s="46" t="s">
        <v>474</v>
      </c>
      <c r="C35" s="53" t="s">
        <v>25</v>
      </c>
      <c r="D35" s="94">
        <v>2004</v>
      </c>
      <c r="E35" s="28">
        <v>27</v>
      </c>
      <c r="F35" s="51">
        <v>5.5</v>
      </c>
      <c r="G35" s="23">
        <v>0</v>
      </c>
      <c r="H35" s="24">
        <v>3.5</v>
      </c>
      <c r="I35" s="23">
        <v>0</v>
      </c>
      <c r="J35" s="27">
        <f>LARGE('Мл.ю.тр.'!E35:I35,1)+LARGE('Мл.ю.тр.'!E35:I35,2)+LARGE('Мл.ю.тр.'!E35:I35,3)</f>
        <v>36</v>
      </c>
      <c r="IQ35" s="1"/>
      <c r="IR35" s="1"/>
      <c r="IS35" s="1"/>
      <c r="IT35" s="1"/>
    </row>
    <row r="36" spans="1:254" s="5" customFormat="1" ht="12.75" customHeight="1">
      <c r="A36" s="20">
        <v>30</v>
      </c>
      <c r="B36" s="46" t="s">
        <v>475</v>
      </c>
      <c r="C36" s="48" t="s">
        <v>187</v>
      </c>
      <c r="D36" s="94">
        <v>2004</v>
      </c>
      <c r="E36" s="28">
        <v>9</v>
      </c>
      <c r="F36" s="23">
        <v>0</v>
      </c>
      <c r="G36" s="23">
        <v>0</v>
      </c>
      <c r="H36" s="25">
        <v>1</v>
      </c>
      <c r="I36" s="26">
        <v>24</v>
      </c>
      <c r="J36" s="27">
        <f>LARGE('Мл.ю.тр.'!E36:I36,1)+LARGE('Мл.ю.тр.'!E36:I36,2)+LARGE('Мл.ю.тр.'!E36:I36,3)</f>
        <v>34</v>
      </c>
      <c r="IQ36" s="1"/>
      <c r="IR36" s="1"/>
      <c r="IS36" s="1"/>
      <c r="IT36" s="1"/>
    </row>
    <row r="37" spans="1:254" s="5" customFormat="1" ht="12.75" customHeight="1">
      <c r="A37" s="20">
        <v>31</v>
      </c>
      <c r="B37" s="46" t="s">
        <v>476</v>
      </c>
      <c r="C37" s="48" t="s">
        <v>114</v>
      </c>
      <c r="D37" s="94">
        <v>2005</v>
      </c>
      <c r="E37" s="23">
        <v>32.5</v>
      </c>
      <c r="F37" s="23">
        <v>0</v>
      </c>
      <c r="G37" s="23">
        <v>0</v>
      </c>
      <c r="H37" s="31">
        <v>0</v>
      </c>
      <c r="I37" s="23">
        <v>0</v>
      </c>
      <c r="J37" s="27">
        <f>LARGE('Мл.ю.тр.'!E37:I37,1)+LARGE('Мл.ю.тр.'!E37:I37,2)+LARGE('Мл.ю.тр.'!E37:I37,3)</f>
        <v>32.5</v>
      </c>
      <c r="IQ37" s="1"/>
      <c r="IR37" s="1"/>
      <c r="IS37" s="1"/>
      <c r="IT37" s="1"/>
    </row>
    <row r="38" spans="1:254" s="5" customFormat="1" ht="12.75" customHeight="1">
      <c r="A38" s="20">
        <v>31</v>
      </c>
      <c r="B38" s="46" t="s">
        <v>477</v>
      </c>
      <c r="C38" s="117" t="s">
        <v>310</v>
      </c>
      <c r="D38" s="94">
        <v>2004</v>
      </c>
      <c r="E38" s="28">
        <v>5</v>
      </c>
      <c r="F38" s="51">
        <v>8.5</v>
      </c>
      <c r="G38" s="31">
        <v>19</v>
      </c>
      <c r="H38" s="31">
        <v>0</v>
      </c>
      <c r="I38" s="23">
        <v>0</v>
      </c>
      <c r="J38" s="27">
        <f>LARGE('Мл.ю.тр.'!E38:I38,1)+LARGE('Мл.ю.тр.'!E38:I38,2)+LARGE('Мл.ю.тр.'!E38:I38,3)</f>
        <v>32.5</v>
      </c>
      <c r="IQ38" s="1"/>
      <c r="IR38" s="1"/>
      <c r="IS38" s="1"/>
      <c r="IT38" s="1"/>
    </row>
    <row r="39" spans="1:254" s="5" customFormat="1" ht="12.75" customHeight="1">
      <c r="A39" s="20">
        <v>33</v>
      </c>
      <c r="B39" s="46" t="s">
        <v>478</v>
      </c>
      <c r="C39" s="45" t="s">
        <v>479</v>
      </c>
      <c r="D39" s="94">
        <v>2004</v>
      </c>
      <c r="E39" s="28">
        <v>0</v>
      </c>
      <c r="F39" s="30">
        <v>2</v>
      </c>
      <c r="G39" s="31">
        <v>16</v>
      </c>
      <c r="H39" s="31">
        <v>0</v>
      </c>
      <c r="I39" s="31">
        <v>10</v>
      </c>
      <c r="J39" s="27">
        <f>LARGE('Мл.ю.тр.'!E39:I39,1)+LARGE('Мл.ю.тр.'!E39:I39,2)+LARGE('Мл.ю.тр.'!E39:I39,3)</f>
        <v>28</v>
      </c>
      <c r="IQ39" s="1"/>
      <c r="IR39" s="1"/>
      <c r="IS39" s="1"/>
      <c r="IT39" s="1"/>
    </row>
    <row r="40" spans="1:254" s="5" customFormat="1" ht="12.75" customHeight="1">
      <c r="A40" s="20">
        <v>34</v>
      </c>
      <c r="B40" s="46" t="s">
        <v>480</v>
      </c>
      <c r="C40" s="45" t="s">
        <v>481</v>
      </c>
      <c r="D40" s="94">
        <v>2004</v>
      </c>
      <c r="E40" s="28">
        <v>0</v>
      </c>
      <c r="F40" s="30">
        <v>3</v>
      </c>
      <c r="G40" s="31">
        <v>24</v>
      </c>
      <c r="H40" s="31">
        <v>0</v>
      </c>
      <c r="I40" s="23">
        <v>0</v>
      </c>
      <c r="J40" s="27">
        <f>LARGE('Мл.ю.тр.'!E40:I40,1)+LARGE('Мл.ю.тр.'!E40:I40,2)+LARGE('Мл.ю.тр.'!E40:I40,3)</f>
        <v>27</v>
      </c>
      <c r="IQ40" s="1"/>
      <c r="IR40" s="1"/>
      <c r="IS40" s="1"/>
      <c r="IT40" s="1"/>
    </row>
    <row r="41" spans="1:254" s="5" customFormat="1" ht="12.75" customHeight="1">
      <c r="A41" s="20">
        <v>35</v>
      </c>
      <c r="B41" s="72" t="s">
        <v>482</v>
      </c>
      <c r="C41" s="72" t="s">
        <v>66</v>
      </c>
      <c r="D41" s="73" t="s">
        <v>180</v>
      </c>
      <c r="E41" s="23">
        <v>0</v>
      </c>
      <c r="F41" s="23">
        <v>0</v>
      </c>
      <c r="G41" s="23">
        <v>0</v>
      </c>
      <c r="H41" s="23">
        <v>0</v>
      </c>
      <c r="I41" s="31">
        <v>24</v>
      </c>
      <c r="J41" s="27">
        <f>LARGE('Мл.ю.тр.'!E41:I41,1)+LARGE('Мл.ю.тр.'!E41:I41,2)+LARGE('Мл.ю.тр.'!E41:I41,3)</f>
        <v>24</v>
      </c>
      <c r="IQ41" s="1"/>
      <c r="IR41" s="1"/>
      <c r="IS41" s="1"/>
      <c r="IT41" s="1"/>
    </row>
    <row r="42" spans="1:254" s="5" customFormat="1" ht="12.75" customHeight="1">
      <c r="A42" s="20">
        <v>36</v>
      </c>
      <c r="B42" s="46" t="s">
        <v>483</v>
      </c>
      <c r="C42" s="45" t="s">
        <v>52</v>
      </c>
      <c r="D42" s="94">
        <v>2004</v>
      </c>
      <c r="E42" s="23">
        <v>0</v>
      </c>
      <c r="F42" s="23">
        <v>0</v>
      </c>
      <c r="G42" s="25">
        <v>5</v>
      </c>
      <c r="H42" s="25">
        <v>14</v>
      </c>
      <c r="I42" s="23">
        <v>0</v>
      </c>
      <c r="J42" s="27">
        <f>LARGE('Мл.ю.тр.'!E42:I42,1)+LARGE('Мл.ю.тр.'!E42:I42,2)+LARGE('Мл.ю.тр.'!E42:I42,3)</f>
        <v>19</v>
      </c>
      <c r="IQ42" s="1"/>
      <c r="IR42" s="1"/>
      <c r="IS42" s="1"/>
      <c r="IT42" s="1"/>
    </row>
    <row r="43" spans="1:254" s="5" customFormat="1" ht="12.75" customHeight="1">
      <c r="A43" s="20">
        <v>37</v>
      </c>
      <c r="B43" s="46" t="s">
        <v>484</v>
      </c>
      <c r="C43" s="48" t="s">
        <v>163</v>
      </c>
      <c r="D43" s="94">
        <v>2004</v>
      </c>
      <c r="E43" s="28">
        <v>8</v>
      </c>
      <c r="F43" s="23">
        <v>0</v>
      </c>
      <c r="G43" s="25">
        <v>6</v>
      </c>
      <c r="H43" s="31">
        <v>0</v>
      </c>
      <c r="I43" s="23">
        <v>0</v>
      </c>
      <c r="J43" s="27">
        <f>LARGE('Мл.ю.тр.'!E43:I43,1)+LARGE('Мл.ю.тр.'!E43:I43,2)+LARGE('Мл.ю.тр.'!E43:I43,3)</f>
        <v>14</v>
      </c>
      <c r="IQ43" s="1"/>
      <c r="IR43" s="1"/>
      <c r="IS43" s="1"/>
      <c r="IT43" s="1"/>
    </row>
    <row r="44" spans="1:254" s="5" customFormat="1" ht="12.75" customHeight="1">
      <c r="A44" s="20">
        <v>38</v>
      </c>
      <c r="B44" s="46" t="s">
        <v>485</v>
      </c>
      <c r="C44" s="48" t="s">
        <v>60</v>
      </c>
      <c r="D44" s="94">
        <v>2004</v>
      </c>
      <c r="E44" s="31">
        <v>0</v>
      </c>
      <c r="F44" s="31">
        <v>0</v>
      </c>
      <c r="G44" s="31">
        <v>0</v>
      </c>
      <c r="H44" s="25">
        <v>12</v>
      </c>
      <c r="I44" s="23">
        <v>0</v>
      </c>
      <c r="J44" s="27">
        <f>LARGE('Мл.ю.тр.'!E44:I44,1)+LARGE('Мл.ю.тр.'!E44:I44,2)+LARGE('Мл.ю.тр.'!E44:I44,3)</f>
        <v>12</v>
      </c>
      <c r="IQ44" s="1"/>
      <c r="IR44" s="1"/>
      <c r="IS44" s="1"/>
      <c r="IT44" s="1"/>
    </row>
    <row r="45" spans="1:254" s="5" customFormat="1" ht="12.75" customHeight="1">
      <c r="A45" s="20">
        <v>39</v>
      </c>
      <c r="B45" s="46" t="s">
        <v>486</v>
      </c>
      <c r="C45" s="48" t="s">
        <v>152</v>
      </c>
      <c r="D45" s="94">
        <v>2004</v>
      </c>
      <c r="E45" s="28">
        <v>6</v>
      </c>
      <c r="F45" s="23">
        <v>0</v>
      </c>
      <c r="G45" s="23">
        <v>0</v>
      </c>
      <c r="H45" s="25">
        <v>5</v>
      </c>
      <c r="I45" s="23">
        <v>0</v>
      </c>
      <c r="J45" s="27">
        <f>LARGE('Мл.ю.тр.'!E45:I45,1)+LARGE('Мл.ю.тр.'!E45:I45,2)+LARGE('Мл.ю.тр.'!E45:I45,3)</f>
        <v>11</v>
      </c>
      <c r="IQ45" s="1"/>
      <c r="IR45" s="1"/>
      <c r="IS45" s="1"/>
      <c r="IT45" s="1"/>
    </row>
    <row r="46" spans="1:254" s="5" customFormat="1" ht="12.75" customHeight="1">
      <c r="A46" s="20">
        <v>40</v>
      </c>
      <c r="B46" s="46" t="s">
        <v>487</v>
      </c>
      <c r="C46" s="48" t="s">
        <v>168</v>
      </c>
      <c r="D46" s="94">
        <v>2004</v>
      </c>
      <c r="E46" s="31">
        <v>0</v>
      </c>
      <c r="F46" s="31">
        <v>0</v>
      </c>
      <c r="G46" s="31">
        <v>0</v>
      </c>
      <c r="H46" s="25">
        <v>10</v>
      </c>
      <c r="I46" s="23">
        <v>0</v>
      </c>
      <c r="J46" s="27">
        <f>LARGE('Мл.ю.тр.'!E46:I46,1)+LARGE('Мл.ю.тр.'!E46:I46,2)+LARGE('Мл.ю.тр.'!E46:I46,3)</f>
        <v>10</v>
      </c>
      <c r="IQ46" s="1"/>
      <c r="IR46" s="1"/>
      <c r="IS46" s="1"/>
      <c r="IT46" s="1"/>
    </row>
    <row r="47" spans="1:254" s="5" customFormat="1" ht="12.75" customHeight="1">
      <c r="A47" s="20">
        <v>41</v>
      </c>
      <c r="B47" s="55" t="s">
        <v>488</v>
      </c>
      <c r="C47" s="48" t="s">
        <v>114</v>
      </c>
      <c r="D47" s="94">
        <v>2005</v>
      </c>
      <c r="E47" s="44">
        <v>0</v>
      </c>
      <c r="F47" s="44">
        <v>0</v>
      </c>
      <c r="G47" s="26">
        <v>9.75</v>
      </c>
      <c r="H47" s="31">
        <v>0</v>
      </c>
      <c r="I47" s="23">
        <v>0</v>
      </c>
      <c r="J47" s="27">
        <f>LARGE('Мл.ю.тр.'!E47:I47,1)+LARGE('Мл.ю.тр.'!E47:I47,2)+LARGE('Мл.ю.тр.'!E47:I47,3)</f>
        <v>9.75</v>
      </c>
      <c r="IQ47" s="1"/>
      <c r="IR47" s="1"/>
      <c r="IS47" s="1"/>
      <c r="IT47" s="1"/>
    </row>
    <row r="48" spans="1:254" s="5" customFormat="1" ht="12.75" customHeight="1">
      <c r="A48" s="20">
        <v>42</v>
      </c>
      <c r="B48" s="46" t="s">
        <v>489</v>
      </c>
      <c r="C48" s="48" t="s">
        <v>123</v>
      </c>
      <c r="D48" s="94">
        <v>2004</v>
      </c>
      <c r="E48" s="28">
        <v>0</v>
      </c>
      <c r="F48" s="51">
        <v>8.5</v>
      </c>
      <c r="G48" s="23">
        <v>0</v>
      </c>
      <c r="H48" s="31">
        <v>0</v>
      </c>
      <c r="I48" s="23">
        <v>0</v>
      </c>
      <c r="J48" s="27">
        <f>LARGE('Мл.ю.тр.'!E48:I48,1)+LARGE('Мл.ю.тр.'!E48:I48,2)+LARGE('Мл.ю.тр.'!E48:I48,3)</f>
        <v>8.5</v>
      </c>
      <c r="IQ48" s="1"/>
      <c r="IR48" s="1"/>
      <c r="IS48" s="1"/>
      <c r="IT48" s="1"/>
    </row>
    <row r="49" spans="1:254" s="5" customFormat="1" ht="12.75" customHeight="1">
      <c r="A49" s="20">
        <v>43</v>
      </c>
      <c r="B49" s="46" t="s">
        <v>490</v>
      </c>
      <c r="C49" s="48" t="s">
        <v>114</v>
      </c>
      <c r="D49" s="94">
        <v>2005</v>
      </c>
      <c r="E49" s="23">
        <v>0</v>
      </c>
      <c r="F49" s="23">
        <v>0</v>
      </c>
      <c r="G49" s="23">
        <v>0</v>
      </c>
      <c r="H49" s="25">
        <v>8</v>
      </c>
      <c r="I49" s="23">
        <v>0</v>
      </c>
      <c r="J49" s="27">
        <f>LARGE('Мл.ю.тр.'!E49:I49,1)+LARGE('Мл.ю.тр.'!E49:I49,2)+LARGE('Мл.ю.тр.'!E49:I49,3)</f>
        <v>8</v>
      </c>
      <c r="IQ49" s="1"/>
      <c r="IR49" s="1"/>
      <c r="IS49" s="1"/>
      <c r="IT49" s="1"/>
    </row>
    <row r="50" spans="1:254" s="5" customFormat="1" ht="12.75" customHeight="1">
      <c r="A50" s="20">
        <v>44</v>
      </c>
      <c r="B50" s="46" t="s">
        <v>491</v>
      </c>
      <c r="C50" s="48" t="s">
        <v>21</v>
      </c>
      <c r="D50" s="94">
        <v>2005</v>
      </c>
      <c r="E50" s="28">
        <v>0</v>
      </c>
      <c r="F50" s="51">
        <v>5.5</v>
      </c>
      <c r="G50" s="23">
        <v>0</v>
      </c>
      <c r="H50" s="25">
        <v>2</v>
      </c>
      <c r="I50" s="23">
        <v>0</v>
      </c>
      <c r="J50" s="27">
        <f>LARGE('Мл.ю.тр.'!E50:I50,1)+LARGE('Мл.ю.тр.'!E50:I50,2)+LARGE('Мл.ю.тр.'!E50:I50,3)</f>
        <v>7.5</v>
      </c>
      <c r="IQ50" s="1"/>
      <c r="IR50" s="1"/>
      <c r="IS50" s="1"/>
      <c r="IT50" s="1"/>
    </row>
    <row r="51" spans="1:254" s="5" customFormat="1" ht="12.75" customHeight="1">
      <c r="A51" s="20">
        <v>44</v>
      </c>
      <c r="B51" s="46" t="s">
        <v>492</v>
      </c>
      <c r="C51" s="48" t="s">
        <v>30</v>
      </c>
      <c r="D51" s="94">
        <v>2004</v>
      </c>
      <c r="E51" s="31">
        <v>0</v>
      </c>
      <c r="F51" s="31">
        <v>0</v>
      </c>
      <c r="G51" s="31">
        <v>0</v>
      </c>
      <c r="H51" s="24">
        <v>3.5</v>
      </c>
      <c r="I51" s="26">
        <v>4</v>
      </c>
      <c r="J51" s="27">
        <f>LARGE('Мл.ю.тр.'!E51:I51,1)+LARGE('Мл.ю.тр.'!E51:I51,2)+LARGE('Мл.ю.тр.'!E51:I51,3)</f>
        <v>7.5</v>
      </c>
      <c r="IQ51" s="1"/>
      <c r="IR51" s="1"/>
      <c r="IS51" s="1"/>
      <c r="IT51" s="1"/>
    </row>
    <row r="52" spans="1:254" s="5" customFormat="1" ht="12.75" customHeight="1">
      <c r="A52" s="20">
        <v>46</v>
      </c>
      <c r="B52" s="46" t="s">
        <v>493</v>
      </c>
      <c r="C52" s="48" t="s">
        <v>118</v>
      </c>
      <c r="D52" s="75">
        <v>2005</v>
      </c>
      <c r="E52" s="23">
        <v>0</v>
      </c>
      <c r="F52" s="23">
        <v>0</v>
      </c>
      <c r="G52" s="25">
        <v>7</v>
      </c>
      <c r="H52" s="31">
        <v>0</v>
      </c>
      <c r="I52" s="23">
        <v>0</v>
      </c>
      <c r="J52" s="27">
        <f>LARGE('Мл.ю.тр.'!E52:I52,1)+LARGE('Мл.ю.тр.'!E52:I52,2)+LARGE('Мл.ю.тр.'!E52:I52,3)</f>
        <v>7</v>
      </c>
      <c r="IQ52" s="1"/>
      <c r="IR52" s="1"/>
      <c r="IS52" s="1"/>
      <c r="IT52" s="1"/>
    </row>
    <row r="53" spans="1:254" s="5" customFormat="1" ht="12.75" customHeight="1">
      <c r="A53" s="20">
        <v>46</v>
      </c>
      <c r="B53" s="72" t="s">
        <v>494</v>
      </c>
      <c r="C53" s="72" t="s">
        <v>168</v>
      </c>
      <c r="D53" s="73" t="s">
        <v>180</v>
      </c>
      <c r="E53" s="23">
        <v>0</v>
      </c>
      <c r="F53" s="23">
        <v>0</v>
      </c>
      <c r="G53" s="23">
        <v>0</v>
      </c>
      <c r="H53" s="23">
        <v>0</v>
      </c>
      <c r="I53" s="31">
        <v>7</v>
      </c>
      <c r="J53" s="27">
        <f>LARGE('Мл.ю.тр.'!E53:I53,1)+LARGE('Мл.ю.тр.'!E53:I53,2)+LARGE('Мл.ю.тр.'!E53:I53,3)</f>
        <v>7</v>
      </c>
      <c r="IQ53" s="1"/>
      <c r="IR53" s="1"/>
      <c r="IS53" s="1"/>
      <c r="IT53" s="1"/>
    </row>
    <row r="54" spans="1:254" s="5" customFormat="1" ht="12.75" customHeight="1">
      <c r="A54" s="20">
        <v>48</v>
      </c>
      <c r="B54" s="46" t="s">
        <v>495</v>
      </c>
      <c r="C54" s="45" t="s">
        <v>85</v>
      </c>
      <c r="D54" s="94">
        <v>2005</v>
      </c>
      <c r="E54" s="28">
        <v>0</v>
      </c>
      <c r="F54" s="51">
        <v>5.5</v>
      </c>
      <c r="G54" s="23">
        <v>0</v>
      </c>
      <c r="H54" s="31">
        <v>0</v>
      </c>
      <c r="I54" s="23">
        <v>0</v>
      </c>
      <c r="J54" s="27">
        <f>LARGE('Мл.ю.тр.'!E54:I54,1)+LARGE('Мл.ю.тр.'!E54:I54,2)+LARGE('Мл.ю.тр.'!E54:I54,3)</f>
        <v>5.5</v>
      </c>
      <c r="IQ54" s="1"/>
      <c r="IR54" s="1"/>
      <c r="IS54" s="1"/>
      <c r="IT54" s="1"/>
    </row>
    <row r="55" spans="1:254" s="5" customFormat="1" ht="12.75" customHeight="1">
      <c r="A55" s="20">
        <v>49</v>
      </c>
      <c r="B55" s="46" t="s">
        <v>496</v>
      </c>
      <c r="C55" s="48" t="s">
        <v>19</v>
      </c>
      <c r="D55" s="94">
        <v>2005</v>
      </c>
      <c r="E55" s="23">
        <v>4</v>
      </c>
      <c r="F55" s="23">
        <v>0</v>
      </c>
      <c r="G55" s="23">
        <v>0</v>
      </c>
      <c r="H55" s="31">
        <v>0</v>
      </c>
      <c r="I55" s="23">
        <v>0</v>
      </c>
      <c r="J55" s="27">
        <f>LARGE('Мл.ю.тр.'!E55:I55,1)+LARGE('Мл.ю.тр.'!E55:I55,2)+LARGE('Мл.ю.тр.'!E55:I55,3)</f>
        <v>4</v>
      </c>
      <c r="IQ55" s="1"/>
      <c r="IR55" s="1"/>
      <c r="IS55" s="1"/>
      <c r="IT55" s="1"/>
    </row>
    <row r="56" spans="1:254" s="5" customFormat="1" ht="12.75" customHeight="1">
      <c r="A56" s="20">
        <v>49</v>
      </c>
      <c r="B56" s="46" t="s">
        <v>497</v>
      </c>
      <c r="C56" s="48" t="s">
        <v>168</v>
      </c>
      <c r="D56" s="94">
        <v>2005</v>
      </c>
      <c r="E56" s="23">
        <v>0</v>
      </c>
      <c r="F56" s="25">
        <v>1</v>
      </c>
      <c r="G56" s="25">
        <v>3</v>
      </c>
      <c r="H56" s="31">
        <v>0</v>
      </c>
      <c r="I56" s="23">
        <v>0</v>
      </c>
      <c r="J56" s="27">
        <f>LARGE('Мл.ю.тр.'!E56:I56,1)+LARGE('Мл.ю.тр.'!E56:I56,2)+LARGE('Мл.ю.тр.'!E56:I56,3)</f>
        <v>4</v>
      </c>
      <c r="IQ56" s="1"/>
      <c r="IR56" s="1"/>
      <c r="IS56" s="1"/>
      <c r="IT56" s="1"/>
    </row>
    <row r="57" spans="1:254" s="5" customFormat="1" ht="12.75" customHeight="1">
      <c r="A57" s="20">
        <v>51</v>
      </c>
      <c r="B57" s="72" t="s">
        <v>498</v>
      </c>
      <c r="C57" s="72" t="s">
        <v>214</v>
      </c>
      <c r="D57" s="73" t="s">
        <v>225</v>
      </c>
      <c r="E57" s="23">
        <v>0</v>
      </c>
      <c r="F57" s="23">
        <v>0</v>
      </c>
      <c r="G57" s="23">
        <v>0</v>
      </c>
      <c r="H57" s="23">
        <v>0</v>
      </c>
      <c r="I57" s="31">
        <v>3</v>
      </c>
      <c r="J57" s="27">
        <f>LARGE('Мл.ю.тр.'!E57:I57,1)+LARGE('Мл.ю.тр.'!E57:I57,2)+LARGE('Мл.ю.тр.'!E57:I57,3)</f>
        <v>3</v>
      </c>
      <c r="IQ57" s="1"/>
      <c r="IR57" s="1"/>
      <c r="IS57" s="1"/>
      <c r="IT57" s="1"/>
    </row>
    <row r="58" spans="1:254" s="5" customFormat="1" ht="12.75" customHeight="1">
      <c r="A58" s="20">
        <v>52</v>
      </c>
      <c r="B58" s="46" t="s">
        <v>499</v>
      </c>
      <c r="C58" s="48" t="s">
        <v>152</v>
      </c>
      <c r="D58" s="94">
        <v>2005</v>
      </c>
      <c r="E58" s="23">
        <v>0</v>
      </c>
      <c r="F58" s="23">
        <v>0</v>
      </c>
      <c r="G58" s="25">
        <v>2</v>
      </c>
      <c r="H58" s="31">
        <v>0</v>
      </c>
      <c r="I58" s="23">
        <v>0</v>
      </c>
      <c r="J58" s="27">
        <f>LARGE('Мл.ю.тр.'!E58:I58,1)+LARGE('Мл.ю.тр.'!E58:I58,2)+LARGE('Мл.ю.тр.'!E58:I58,3)</f>
        <v>2</v>
      </c>
      <c r="IQ58" s="1"/>
      <c r="IR58" s="1"/>
      <c r="IS58" s="1"/>
      <c r="IT58" s="1"/>
    </row>
    <row r="59" spans="1:254" s="5" customFormat="1" ht="12.75" customHeight="1">
      <c r="A59" s="20">
        <v>53</v>
      </c>
      <c r="B59" s="72" t="s">
        <v>500</v>
      </c>
      <c r="C59" s="72" t="s">
        <v>501</v>
      </c>
      <c r="D59" s="73" t="s">
        <v>225</v>
      </c>
      <c r="E59" s="23">
        <v>0</v>
      </c>
      <c r="F59" s="23">
        <v>0</v>
      </c>
      <c r="G59" s="23">
        <v>0</v>
      </c>
      <c r="H59" s="23">
        <v>0</v>
      </c>
      <c r="I59" s="31">
        <v>1</v>
      </c>
      <c r="J59" s="27">
        <f>LARGE('Мл.ю.тр.'!E59:I59,1)+LARGE('Мл.ю.тр.'!E59:I59,2)+LARGE('Мл.ю.тр.'!E59:I59,3)</f>
        <v>1</v>
      </c>
      <c r="IQ59" s="1"/>
      <c r="IR59" s="1"/>
      <c r="IS59" s="1"/>
      <c r="IT59" s="1"/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79" customWidth="1"/>
    <col min="4" max="4" width="6.00390625" style="68" customWidth="1"/>
    <col min="5" max="5" width="9.125" style="58" customWidth="1"/>
    <col min="6" max="6" width="9.125" style="1" customWidth="1"/>
    <col min="7" max="7" width="10.75390625" style="1" customWidth="1"/>
    <col min="8" max="8" width="8.50390625" style="1" customWidth="1"/>
    <col min="9" max="9" width="8.75390625" style="1" customWidth="1"/>
    <col min="10" max="10" width="10.375" style="1" customWidth="1"/>
    <col min="11" max="11" width="7.75390625" style="1" customWidth="1"/>
    <col min="12" max="16384" width="9.125" style="1" customWidth="1"/>
  </cols>
  <sheetData>
    <row r="1" spans="1:13" s="1" customFormat="1" ht="16.5" customHeight="1">
      <c r="A1" s="4" t="s">
        <v>0</v>
      </c>
      <c r="D1" s="5"/>
      <c r="E1" s="2"/>
      <c r="F1" s="5"/>
      <c r="G1" s="5"/>
      <c r="H1" s="5"/>
      <c r="I1" s="2"/>
      <c r="J1" s="2"/>
      <c r="K1" s="5"/>
      <c r="L1" s="5"/>
      <c r="M1" s="5"/>
    </row>
    <row r="2" spans="1:10" ht="15.75" customHeight="1">
      <c r="A2" s="4"/>
      <c r="I2" s="2"/>
      <c r="J2" s="2"/>
    </row>
    <row r="3" spans="1:10" ht="15" customHeight="1">
      <c r="A3" s="7" t="s">
        <v>502</v>
      </c>
      <c r="I3" s="2"/>
      <c r="J3" s="2"/>
    </row>
    <row r="4" spans="5:10" ht="12.75" customHeight="1">
      <c r="E4" s="10"/>
      <c r="I4" s="2"/>
      <c r="J4" s="2"/>
    </row>
    <row r="5" spans="1:11" ht="37.5" customHeight="1">
      <c r="A5" s="12" t="s">
        <v>2</v>
      </c>
      <c r="B5" s="47" t="s">
        <v>3</v>
      </c>
      <c r="C5" s="59" t="s">
        <v>4</v>
      </c>
      <c r="D5" s="12" t="s">
        <v>5</v>
      </c>
      <c r="E5" s="14" t="s">
        <v>7</v>
      </c>
      <c r="F5" s="15" t="s">
        <v>55</v>
      </c>
      <c r="G5" s="15" t="s">
        <v>45</v>
      </c>
      <c r="H5" s="16" t="s">
        <v>46</v>
      </c>
      <c r="I5" s="16" t="s">
        <v>135</v>
      </c>
      <c r="J5" s="15" t="s">
        <v>136</v>
      </c>
      <c r="K5" s="12" t="s">
        <v>11</v>
      </c>
    </row>
    <row r="6" spans="1:11" ht="15" customHeight="1">
      <c r="A6" s="12"/>
      <c r="B6" s="47"/>
      <c r="C6" s="59"/>
      <c r="D6" s="12"/>
      <c r="E6" s="18" t="s">
        <v>14</v>
      </c>
      <c r="F6" s="18" t="s">
        <v>285</v>
      </c>
      <c r="G6" s="18" t="s">
        <v>234</v>
      </c>
      <c r="H6" s="18" t="s">
        <v>14</v>
      </c>
      <c r="I6" s="19" t="s">
        <v>14</v>
      </c>
      <c r="J6" s="18" t="s">
        <v>14</v>
      </c>
      <c r="K6" s="12"/>
    </row>
    <row r="7" spans="1:11" ht="12.75" customHeight="1">
      <c r="A7" s="20">
        <v>1</v>
      </c>
      <c r="B7" s="55" t="s">
        <v>461</v>
      </c>
      <c r="C7" s="76" t="s">
        <v>114</v>
      </c>
      <c r="D7" s="121">
        <v>2004</v>
      </c>
      <c r="E7" s="28">
        <v>55</v>
      </c>
      <c r="F7" s="23">
        <v>0</v>
      </c>
      <c r="G7" s="44">
        <v>92</v>
      </c>
      <c r="H7" s="26">
        <v>100</v>
      </c>
      <c r="I7" s="26">
        <v>100</v>
      </c>
      <c r="J7" s="26">
        <v>65</v>
      </c>
      <c r="K7" s="27">
        <f>LARGE('Мл.ю.ск.'!E7:E7,1)+LARGE('Мл.ю.ск.'!F7:J7,1)+LARGE('Мл.ю.ск.'!F7:J7,2)+LARGE('Мл.ю.ск.'!F7:J7,3)</f>
        <v>347</v>
      </c>
    </row>
    <row r="8" spans="1:11" ht="12.75" customHeight="1">
      <c r="A8" s="20">
        <v>2</v>
      </c>
      <c r="B8" s="55" t="s">
        <v>468</v>
      </c>
      <c r="C8" s="62" t="s">
        <v>114</v>
      </c>
      <c r="D8" s="121">
        <v>2004</v>
      </c>
      <c r="E8" s="28">
        <v>0</v>
      </c>
      <c r="F8" s="23">
        <v>67.2</v>
      </c>
      <c r="G8" s="44">
        <v>39.56</v>
      </c>
      <c r="H8" s="26">
        <v>80</v>
      </c>
      <c r="I8" s="26">
        <v>55</v>
      </c>
      <c r="J8" s="26">
        <v>100</v>
      </c>
      <c r="K8" s="27">
        <f>LARGE('Мл.ю.ск.'!E8:E8,1)+LARGE('Мл.ю.ск.'!F8:J8,1)+LARGE('Мл.ю.ск.'!F8:J8,2)+LARGE('Мл.ю.ск.'!F8:J8,3)</f>
        <v>247.2</v>
      </c>
    </row>
    <row r="9" spans="1:11" ht="12.75" customHeight="1">
      <c r="A9" s="20">
        <v>3</v>
      </c>
      <c r="B9" s="50" t="s">
        <v>500</v>
      </c>
      <c r="C9" s="62" t="s">
        <v>21</v>
      </c>
      <c r="D9" s="121">
        <v>2004</v>
      </c>
      <c r="E9" s="28">
        <v>0</v>
      </c>
      <c r="F9" s="23">
        <v>46.2</v>
      </c>
      <c r="G9" s="44">
        <v>59.8</v>
      </c>
      <c r="H9" s="26">
        <v>55</v>
      </c>
      <c r="I9" s="26">
        <v>20</v>
      </c>
      <c r="J9" s="26">
        <v>80</v>
      </c>
      <c r="K9" s="27">
        <f>LARGE('Мл.ю.ск.'!E9:E9,1)+LARGE('Мл.ю.ск.'!F9:J9,1)+LARGE('Мл.ю.ск.'!F9:J9,2)+LARGE('Мл.ю.ск.'!F9:J9,3)</f>
        <v>194.8</v>
      </c>
    </row>
    <row r="10" spans="1:11" ht="12.75" customHeight="1">
      <c r="A10" s="20">
        <v>4</v>
      </c>
      <c r="B10" s="55" t="s">
        <v>470</v>
      </c>
      <c r="C10" s="66" t="s">
        <v>118</v>
      </c>
      <c r="D10" s="121">
        <v>2004</v>
      </c>
      <c r="E10" s="28">
        <v>0</v>
      </c>
      <c r="F10" s="23">
        <v>33.6</v>
      </c>
      <c r="G10" s="23">
        <v>0</v>
      </c>
      <c r="H10" s="26">
        <v>26</v>
      </c>
      <c r="I10" s="26">
        <v>80</v>
      </c>
      <c r="J10" s="26">
        <v>40</v>
      </c>
      <c r="K10" s="27">
        <f>LARGE('Мл.ю.ск.'!E10:E10,1)+LARGE('Мл.ю.ск.'!F10:J10,1)+LARGE('Мл.ю.ск.'!F10:J10,2)+LARGE('Мл.ю.ск.'!F10:J10,3)</f>
        <v>153.6</v>
      </c>
    </row>
    <row r="11" spans="1:11" ht="12.75" customHeight="1">
      <c r="A11" s="20">
        <v>5</v>
      </c>
      <c r="B11" s="55" t="s">
        <v>483</v>
      </c>
      <c r="C11" s="62" t="s">
        <v>52</v>
      </c>
      <c r="D11" s="121">
        <v>2004</v>
      </c>
      <c r="E11" s="28">
        <v>0</v>
      </c>
      <c r="F11" s="23">
        <v>28.56</v>
      </c>
      <c r="G11" s="23">
        <v>0</v>
      </c>
      <c r="H11" s="26">
        <v>43</v>
      </c>
      <c r="I11" s="26">
        <v>51</v>
      </c>
      <c r="J11" s="26">
        <v>55</v>
      </c>
      <c r="K11" s="27">
        <f>LARGE('Мл.ю.ск.'!E11:E11,1)+LARGE('Мл.ю.ск.'!F11:J11,1)+LARGE('Мл.ю.ск.'!F11:J11,2)+LARGE('Мл.ю.ск.'!F11:J11,3)</f>
        <v>149</v>
      </c>
    </row>
    <row r="12" spans="1:11" ht="12.75" customHeight="1">
      <c r="A12" s="20">
        <v>6</v>
      </c>
      <c r="B12" s="55" t="s">
        <v>450</v>
      </c>
      <c r="C12" s="66" t="s">
        <v>66</v>
      </c>
      <c r="D12" s="123">
        <v>2005</v>
      </c>
      <c r="E12" s="28">
        <v>0</v>
      </c>
      <c r="F12" s="23">
        <v>18.48</v>
      </c>
      <c r="G12" s="44">
        <v>73.6</v>
      </c>
      <c r="H12" s="26">
        <v>40</v>
      </c>
      <c r="I12" s="26">
        <v>18</v>
      </c>
      <c r="J12" s="26">
        <v>34</v>
      </c>
      <c r="K12" s="27">
        <f>LARGE('Мл.ю.ск.'!E12:E12,1)+LARGE('Мл.ю.ск.'!F12:J12,1)+LARGE('Мл.ю.ск.'!F12:J12,2)+LARGE('Мл.ю.ск.'!F12:J12,3)</f>
        <v>147.6</v>
      </c>
    </row>
    <row r="13" spans="1:11" ht="12.75" customHeight="1">
      <c r="A13" s="20">
        <v>7</v>
      </c>
      <c r="B13" s="50" t="s">
        <v>445</v>
      </c>
      <c r="C13" s="54" t="s">
        <v>85</v>
      </c>
      <c r="D13" s="121">
        <v>2004</v>
      </c>
      <c r="E13" s="28">
        <v>0</v>
      </c>
      <c r="F13" s="23">
        <v>21.84</v>
      </c>
      <c r="G13" s="44">
        <v>46.92</v>
      </c>
      <c r="H13" s="26">
        <v>22</v>
      </c>
      <c r="I13" s="26">
        <v>47</v>
      </c>
      <c r="J13" s="26">
        <v>51</v>
      </c>
      <c r="K13" s="27">
        <f>LARGE('Мл.ю.ск.'!E13:E13,1)+LARGE('Мл.ю.ск.'!F13:J13,1)+LARGE('Мл.ю.ск.'!F13:J13,2)+LARGE('Мл.ю.ск.'!F13:J13,3)</f>
        <v>144.92000000000002</v>
      </c>
    </row>
    <row r="14" spans="1:11" ht="12.75" customHeight="1">
      <c r="A14" s="20">
        <v>8</v>
      </c>
      <c r="B14" s="55" t="s">
        <v>493</v>
      </c>
      <c r="C14" s="66" t="s">
        <v>118</v>
      </c>
      <c r="D14" s="123">
        <v>2005</v>
      </c>
      <c r="E14" s="28">
        <v>0</v>
      </c>
      <c r="F14" s="23">
        <v>11.76</v>
      </c>
      <c r="G14" s="23">
        <v>0</v>
      </c>
      <c r="H14" s="26">
        <v>34</v>
      </c>
      <c r="I14" s="26">
        <v>65</v>
      </c>
      <c r="J14" s="26">
        <v>43</v>
      </c>
      <c r="K14" s="27">
        <f>LARGE('Мл.ю.ск.'!E14:E14,1)+LARGE('Мл.ю.ск.'!F14:J14,1)+LARGE('Мл.ю.ск.'!F14:J14,2)+LARGE('Мл.ю.ск.'!F14:J14,3)</f>
        <v>142</v>
      </c>
    </row>
    <row r="15" spans="1:11" ht="12.75" customHeight="1">
      <c r="A15" s="20">
        <v>9</v>
      </c>
      <c r="B15" s="55" t="s">
        <v>460</v>
      </c>
      <c r="C15" s="66" t="s">
        <v>79</v>
      </c>
      <c r="D15" s="121">
        <v>2004</v>
      </c>
      <c r="E15" s="28">
        <v>0</v>
      </c>
      <c r="F15" s="23">
        <v>31.08</v>
      </c>
      <c r="G15" s="44">
        <v>31.28</v>
      </c>
      <c r="H15" s="26">
        <v>65</v>
      </c>
      <c r="I15" s="26">
        <v>22</v>
      </c>
      <c r="J15" s="26">
        <v>24</v>
      </c>
      <c r="K15" s="27">
        <f>LARGE('Мл.ю.ск.'!E15:E15,1)+LARGE('Мл.ю.ск.'!F15:J15,1)+LARGE('Мл.ю.ск.'!F15:J15,2)+LARGE('Мл.ю.ск.'!F15:J15,3)</f>
        <v>127.36</v>
      </c>
    </row>
    <row r="16" spans="1:11" ht="12.75" customHeight="1">
      <c r="A16" s="20">
        <v>10</v>
      </c>
      <c r="B16" s="124" t="s">
        <v>453</v>
      </c>
      <c r="C16" s="76" t="s">
        <v>21</v>
      </c>
      <c r="D16" s="121">
        <v>2004</v>
      </c>
      <c r="E16" s="28">
        <v>0</v>
      </c>
      <c r="F16" s="23">
        <v>20.16</v>
      </c>
      <c r="G16" s="44">
        <v>43.24</v>
      </c>
      <c r="H16" s="26">
        <v>37</v>
      </c>
      <c r="I16" s="26">
        <v>37</v>
      </c>
      <c r="J16" s="26">
        <v>20</v>
      </c>
      <c r="K16" s="27">
        <f>LARGE('Мл.ю.ск.'!E16:E16,1)+LARGE('Мл.ю.ск.'!F16:J16,1)+LARGE('Мл.ю.ск.'!F16:J16,2)+LARGE('Мл.ю.ск.'!F16:J16,3)</f>
        <v>117.24000000000001</v>
      </c>
    </row>
    <row r="17" spans="1:11" ht="12.75" customHeight="1">
      <c r="A17" s="20">
        <v>11</v>
      </c>
      <c r="B17" s="55" t="s">
        <v>449</v>
      </c>
      <c r="C17" s="66" t="s">
        <v>85</v>
      </c>
      <c r="D17" s="121">
        <v>2005</v>
      </c>
      <c r="E17" s="28">
        <v>0</v>
      </c>
      <c r="F17" s="23">
        <v>54.6</v>
      </c>
      <c r="G17" s="44">
        <v>50.6</v>
      </c>
      <c r="H17" s="26">
        <v>9</v>
      </c>
      <c r="I17" s="26">
        <v>5</v>
      </c>
      <c r="J17" s="28">
        <v>0</v>
      </c>
      <c r="K17" s="27">
        <f>LARGE('Мл.ю.ск.'!E17:E17,1)+LARGE('Мл.ю.ск.'!F17:J17,1)+LARGE('Мл.ю.ск.'!F17:J17,2)+LARGE('Мл.ю.ск.'!F17:J17,3)</f>
        <v>114.2</v>
      </c>
    </row>
    <row r="18" spans="1:11" ht="12.75" customHeight="1">
      <c r="A18" s="20">
        <v>12</v>
      </c>
      <c r="B18" s="46" t="s">
        <v>503</v>
      </c>
      <c r="C18" s="66" t="s">
        <v>118</v>
      </c>
      <c r="D18" s="121">
        <v>2004</v>
      </c>
      <c r="E18" s="28">
        <v>0</v>
      </c>
      <c r="F18" s="28">
        <v>0</v>
      </c>
      <c r="G18" s="44">
        <v>28.52</v>
      </c>
      <c r="H18" s="26">
        <v>47</v>
      </c>
      <c r="I18" s="26">
        <v>28</v>
      </c>
      <c r="J18" s="26">
        <v>37</v>
      </c>
      <c r="K18" s="27">
        <f>LARGE('Мл.ю.ск.'!E18:E18,1)+LARGE('Мл.ю.ск.'!F18:J18,1)+LARGE('Мл.ю.ск.'!F18:J18,2)+LARGE('Мл.ю.ск.'!F18:J18,3)</f>
        <v>112.52</v>
      </c>
    </row>
    <row r="19" spans="1:11" ht="12.75" customHeight="1">
      <c r="A19" s="20">
        <v>13</v>
      </c>
      <c r="B19" s="55" t="s">
        <v>492</v>
      </c>
      <c r="C19" s="66" t="s">
        <v>30</v>
      </c>
      <c r="D19" s="121">
        <v>2004</v>
      </c>
      <c r="E19" s="28">
        <v>0</v>
      </c>
      <c r="F19" s="23">
        <v>16.8</v>
      </c>
      <c r="G19" s="44">
        <v>9.2</v>
      </c>
      <c r="H19" s="26">
        <v>51</v>
      </c>
      <c r="I19" s="26">
        <v>43</v>
      </c>
      <c r="J19" s="26">
        <v>10</v>
      </c>
      <c r="K19" s="27">
        <f>LARGE('Мл.ю.ск.'!E19:E19,1)+LARGE('Мл.ю.ск.'!F19:J19,1)+LARGE('Мл.ю.ск.'!F19:J19,2)+LARGE('Мл.ю.ск.'!F19:J19,3)</f>
        <v>110.8</v>
      </c>
    </row>
    <row r="20" spans="1:11" ht="12.75" customHeight="1">
      <c r="A20" s="20">
        <v>14</v>
      </c>
      <c r="B20" s="55" t="s">
        <v>457</v>
      </c>
      <c r="C20" s="66" t="s">
        <v>114</v>
      </c>
      <c r="D20" s="121">
        <v>2004</v>
      </c>
      <c r="E20" s="28">
        <v>0</v>
      </c>
      <c r="F20" s="23">
        <v>26.04</v>
      </c>
      <c r="G20" s="44">
        <v>36.8</v>
      </c>
      <c r="H20" s="23">
        <v>0</v>
      </c>
      <c r="I20" s="26">
        <v>16</v>
      </c>
      <c r="J20" s="26">
        <v>47</v>
      </c>
      <c r="K20" s="27">
        <f>LARGE('Мл.ю.ск.'!E20:E20,1)+LARGE('Мл.ю.ск.'!F20:J20,1)+LARGE('Мл.ю.ск.'!F20:J20,2)+LARGE('Мл.ю.ск.'!F20:J20,3)</f>
        <v>109.84</v>
      </c>
    </row>
    <row r="21" spans="1:11" ht="12.75" customHeight="1">
      <c r="A21" s="20">
        <v>15</v>
      </c>
      <c r="B21" s="55" t="s">
        <v>504</v>
      </c>
      <c r="C21" s="66" t="s">
        <v>310</v>
      </c>
      <c r="D21" s="121">
        <v>2004</v>
      </c>
      <c r="E21" s="28">
        <v>0</v>
      </c>
      <c r="F21" s="23">
        <v>39.48</v>
      </c>
      <c r="G21" s="23">
        <v>0</v>
      </c>
      <c r="H21" s="26">
        <v>10</v>
      </c>
      <c r="I21" s="26">
        <v>34</v>
      </c>
      <c r="J21" s="26">
        <v>31</v>
      </c>
      <c r="K21" s="27">
        <f>LARGE('Мл.ю.ск.'!E21:E21,1)+LARGE('Мл.ю.ск.'!F21:J21,1)+LARGE('Мл.ю.ск.'!F21:J21,2)+LARGE('Мл.ю.ск.'!F21:J21,3)</f>
        <v>104.47999999999999</v>
      </c>
    </row>
    <row r="22" spans="1:11" ht="12.75" customHeight="1">
      <c r="A22" s="20">
        <v>16</v>
      </c>
      <c r="B22" s="46" t="s">
        <v>505</v>
      </c>
      <c r="C22" s="66" t="s">
        <v>114</v>
      </c>
      <c r="D22" s="123">
        <v>2005</v>
      </c>
      <c r="E22" s="28">
        <v>0</v>
      </c>
      <c r="F22" s="23">
        <v>42.84</v>
      </c>
      <c r="G22" s="44">
        <v>12.88</v>
      </c>
      <c r="H22" s="26">
        <v>12</v>
      </c>
      <c r="I22" s="26">
        <v>31</v>
      </c>
      <c r="J22" s="28">
        <v>0</v>
      </c>
      <c r="K22" s="27">
        <f>LARGE('Мл.ю.ск.'!E22:E22,1)+LARGE('Мл.ю.ск.'!F22:J22,1)+LARGE('Мл.ю.ск.'!F22:J22,2)+LARGE('Мл.ю.ск.'!F22:J22,3)</f>
        <v>86.72</v>
      </c>
    </row>
    <row r="23" spans="1:11" ht="12.75" customHeight="1">
      <c r="A23" s="20">
        <v>17</v>
      </c>
      <c r="B23" s="62" t="s">
        <v>506</v>
      </c>
      <c r="C23" s="62" t="s">
        <v>21</v>
      </c>
      <c r="D23" s="123">
        <v>2004</v>
      </c>
      <c r="E23" s="28">
        <v>0</v>
      </c>
      <c r="F23" s="23">
        <v>84</v>
      </c>
      <c r="G23" s="23">
        <v>0</v>
      </c>
      <c r="H23" s="23">
        <v>0</v>
      </c>
      <c r="I23" s="23">
        <v>0</v>
      </c>
      <c r="J23" s="28">
        <v>0</v>
      </c>
      <c r="K23" s="27">
        <f>LARGE('Мл.ю.ск.'!E23:E23,1)+LARGE('Мл.ю.ск.'!F23:J23,1)+LARGE('Мл.ю.ск.'!F23:J23,2)+LARGE('Мл.ю.ск.'!F23:J23,3)</f>
        <v>84</v>
      </c>
    </row>
    <row r="24" spans="1:11" ht="12.75" customHeight="1">
      <c r="A24" s="20">
        <v>18</v>
      </c>
      <c r="B24" s="55" t="s">
        <v>507</v>
      </c>
      <c r="C24" s="66" t="s">
        <v>52</v>
      </c>
      <c r="D24" s="123">
        <v>2005</v>
      </c>
      <c r="E24" s="28">
        <v>0</v>
      </c>
      <c r="F24" s="23">
        <v>0</v>
      </c>
      <c r="G24" s="23">
        <v>0</v>
      </c>
      <c r="H24" s="26">
        <v>28</v>
      </c>
      <c r="I24" s="26">
        <v>24</v>
      </c>
      <c r="J24" s="26">
        <v>28</v>
      </c>
      <c r="K24" s="27">
        <f>LARGE('Мл.ю.ск.'!E24:E24,1)+LARGE('Мл.ю.ск.'!F24:J24,1)+LARGE('Мл.ю.ск.'!F24:J24,2)+LARGE('Мл.ю.ск.'!F24:J24,3)</f>
        <v>80</v>
      </c>
    </row>
    <row r="25" spans="1:11" ht="12.75" customHeight="1">
      <c r="A25" s="20">
        <v>19</v>
      </c>
      <c r="B25" s="46" t="s">
        <v>508</v>
      </c>
      <c r="C25" s="66" t="s">
        <v>118</v>
      </c>
      <c r="D25" s="121">
        <v>2004</v>
      </c>
      <c r="E25" s="28">
        <v>0</v>
      </c>
      <c r="F25" s="28">
        <v>0</v>
      </c>
      <c r="G25" s="44">
        <v>34.04</v>
      </c>
      <c r="H25" s="26">
        <v>20</v>
      </c>
      <c r="I25" s="26">
        <v>8</v>
      </c>
      <c r="J25" s="28">
        <v>0</v>
      </c>
      <c r="K25" s="27">
        <f>LARGE('Мл.ю.ск.'!E25:E25,1)+LARGE('Мл.ю.ск.'!F25:J25,1)+LARGE('Мл.ю.ск.'!F25:J25,2)+LARGE('Мл.ю.ск.'!F25:J25,3)</f>
        <v>62.04</v>
      </c>
    </row>
    <row r="26" spans="1:11" ht="12.75" customHeight="1">
      <c r="A26" s="20">
        <v>20</v>
      </c>
      <c r="B26" s="62" t="s">
        <v>509</v>
      </c>
      <c r="C26" s="62" t="s">
        <v>123</v>
      </c>
      <c r="D26" s="123">
        <v>2005</v>
      </c>
      <c r="E26" s="28">
        <v>0</v>
      </c>
      <c r="F26" s="23">
        <v>36.12</v>
      </c>
      <c r="G26" s="44">
        <v>15.64</v>
      </c>
      <c r="H26" s="23">
        <v>0</v>
      </c>
      <c r="I26" s="26">
        <v>4</v>
      </c>
      <c r="J26" s="26">
        <v>5</v>
      </c>
      <c r="K26" s="27">
        <f>LARGE('Мл.ю.ск.'!E26:E26,1)+LARGE('Мл.ю.ск.'!F26:J26,1)+LARGE('Мл.ю.ск.'!F26:J26,2)+LARGE('Мл.ю.ск.'!F26:J26,3)</f>
        <v>56.76</v>
      </c>
    </row>
    <row r="27" spans="1:11" ht="12.75" customHeight="1">
      <c r="A27" s="20">
        <v>21</v>
      </c>
      <c r="B27" s="55" t="s">
        <v>510</v>
      </c>
      <c r="C27" s="66" t="s">
        <v>101</v>
      </c>
      <c r="D27" s="121">
        <v>2004</v>
      </c>
      <c r="E27" s="28">
        <v>0</v>
      </c>
      <c r="F27" s="23">
        <v>5.04</v>
      </c>
      <c r="G27" s="44">
        <v>18.4</v>
      </c>
      <c r="H27" s="23">
        <v>0</v>
      </c>
      <c r="I27" s="26">
        <v>12</v>
      </c>
      <c r="J27" s="26">
        <v>26</v>
      </c>
      <c r="K27" s="27">
        <f>LARGE('Мл.ю.ск.'!E27:E27,1)+LARGE('Мл.ю.ск.'!F27:J27,1)+LARGE('Мл.ю.ск.'!F27:J27,2)+LARGE('Мл.ю.ск.'!F27:J27,3)</f>
        <v>56.4</v>
      </c>
    </row>
    <row r="28" spans="1:11" ht="12.75" customHeight="1">
      <c r="A28" s="20">
        <v>22</v>
      </c>
      <c r="B28" s="55" t="s">
        <v>511</v>
      </c>
      <c r="C28" s="66" t="s">
        <v>179</v>
      </c>
      <c r="D28" s="121">
        <v>2004</v>
      </c>
      <c r="E28" s="28">
        <v>0</v>
      </c>
      <c r="F28" s="23">
        <v>6.72</v>
      </c>
      <c r="G28" s="23">
        <v>0</v>
      </c>
      <c r="H28" s="26">
        <v>6</v>
      </c>
      <c r="I28" s="26">
        <v>40</v>
      </c>
      <c r="J28" s="26">
        <v>4</v>
      </c>
      <c r="K28" s="27">
        <f>LARGE('Мл.ю.ск.'!E28:E28,1)+LARGE('Мл.ю.ск.'!F28:J28,1)+LARGE('Мл.ю.ск.'!F28:J28,2)+LARGE('Мл.ю.ск.'!F28:J28,3)</f>
        <v>52.72</v>
      </c>
    </row>
    <row r="29" spans="1:11" ht="12.75" customHeight="1">
      <c r="A29" s="20">
        <v>23</v>
      </c>
      <c r="B29" s="55" t="s">
        <v>512</v>
      </c>
      <c r="C29" s="66" t="s">
        <v>21</v>
      </c>
      <c r="D29" s="123">
        <v>2005</v>
      </c>
      <c r="E29" s="28">
        <v>0</v>
      </c>
      <c r="F29" s="28">
        <v>0</v>
      </c>
      <c r="G29" s="28">
        <v>0</v>
      </c>
      <c r="H29" s="26">
        <v>24</v>
      </c>
      <c r="I29" s="26">
        <v>26</v>
      </c>
      <c r="J29" s="26">
        <v>2</v>
      </c>
      <c r="K29" s="27">
        <f>LARGE('Мл.ю.ск.'!E29:E29,1)+LARGE('Мл.ю.ск.'!F29:J29,1)+LARGE('Мл.ю.ск.'!F29:J29,2)+LARGE('Мл.ю.ск.'!F29:J29,3)</f>
        <v>52</v>
      </c>
    </row>
    <row r="30" spans="1:11" ht="12.75" customHeight="1">
      <c r="A30" s="20">
        <v>23</v>
      </c>
      <c r="B30" s="55" t="s">
        <v>513</v>
      </c>
      <c r="C30" s="72" t="s">
        <v>52</v>
      </c>
      <c r="D30" s="121">
        <v>2004</v>
      </c>
      <c r="E30" s="28">
        <v>0</v>
      </c>
      <c r="F30" s="28">
        <v>0</v>
      </c>
      <c r="G30" s="28">
        <v>0</v>
      </c>
      <c r="H30" s="26">
        <v>31</v>
      </c>
      <c r="I30" s="26">
        <v>9</v>
      </c>
      <c r="J30" s="26">
        <v>12</v>
      </c>
      <c r="K30" s="27">
        <f>LARGE('Мл.ю.ск.'!E30:E30,1)+LARGE('Мл.ю.ск.'!F30:J30,1)+LARGE('Мл.ю.ск.'!F30:J30,2)+LARGE('Мл.ю.ск.'!F30:J30,3)</f>
        <v>52</v>
      </c>
    </row>
    <row r="31" spans="1:11" ht="12.75" customHeight="1">
      <c r="A31" s="20">
        <v>25</v>
      </c>
      <c r="B31" s="55" t="s">
        <v>489</v>
      </c>
      <c r="C31" s="66" t="s">
        <v>123</v>
      </c>
      <c r="D31" s="121">
        <v>2004</v>
      </c>
      <c r="E31" s="28">
        <v>0</v>
      </c>
      <c r="F31" s="23">
        <v>23.52</v>
      </c>
      <c r="G31" s="44">
        <v>5.52</v>
      </c>
      <c r="H31" s="23">
        <v>0</v>
      </c>
      <c r="I31" s="23">
        <v>0</v>
      </c>
      <c r="J31" s="26">
        <v>22</v>
      </c>
      <c r="K31" s="27">
        <f>LARGE('Мл.ю.ск.'!E31:E31,1)+LARGE('Мл.ю.ск.'!F31:J31,1)+LARGE('Мл.ю.ск.'!F31:J31,2)+LARGE('Мл.ю.ск.'!F31:J31,3)</f>
        <v>51.03999999999999</v>
      </c>
    </row>
    <row r="32" spans="1:11" ht="12.75" customHeight="1">
      <c r="A32" s="20">
        <v>26</v>
      </c>
      <c r="B32" s="55" t="s">
        <v>446</v>
      </c>
      <c r="C32" s="66" t="s">
        <v>19</v>
      </c>
      <c r="D32" s="121">
        <v>2004</v>
      </c>
      <c r="E32" s="28">
        <v>0</v>
      </c>
      <c r="F32" s="23">
        <v>10.08</v>
      </c>
      <c r="G32" s="44">
        <v>23.92</v>
      </c>
      <c r="H32" s="26">
        <v>14</v>
      </c>
      <c r="I32" s="23">
        <v>0</v>
      </c>
      <c r="J32" s="26">
        <v>7</v>
      </c>
      <c r="K32" s="27">
        <f>LARGE('Мл.ю.ск.'!E32:E32,1)+LARGE('Мл.ю.ск.'!F32:J32,1)+LARGE('Мл.ю.ск.'!F32:J32,2)+LARGE('Мл.ю.ск.'!F32:J32,3)</f>
        <v>48</v>
      </c>
    </row>
    <row r="33" spans="1:11" ht="12.75" customHeight="1">
      <c r="A33" s="20">
        <v>27</v>
      </c>
      <c r="B33" s="72" t="s">
        <v>488</v>
      </c>
      <c r="C33" s="72" t="s">
        <v>114</v>
      </c>
      <c r="D33" s="75">
        <v>2005</v>
      </c>
      <c r="E33" s="28">
        <v>0</v>
      </c>
      <c r="F33" s="23">
        <v>13.44</v>
      </c>
      <c r="G33" s="44">
        <v>20.24</v>
      </c>
      <c r="H33" s="26">
        <v>7</v>
      </c>
      <c r="I33" s="23">
        <v>2.5</v>
      </c>
      <c r="J33" s="28">
        <v>0</v>
      </c>
      <c r="K33" s="27">
        <f>LARGE('Мл.ю.ск.'!E33:E33,1)+LARGE('Мл.ю.ск.'!F33:J33,1)+LARGE('Мл.ю.ск.'!F33:J33,2)+LARGE('Мл.ю.ск.'!F33:J33,3)</f>
        <v>40.68</v>
      </c>
    </row>
    <row r="34" spans="1:11" ht="12.75" customHeight="1">
      <c r="A34" s="20">
        <v>28</v>
      </c>
      <c r="B34" s="55" t="s">
        <v>514</v>
      </c>
      <c r="C34" s="72" t="s">
        <v>515</v>
      </c>
      <c r="D34" s="121">
        <v>2004</v>
      </c>
      <c r="E34" s="28">
        <v>0</v>
      </c>
      <c r="F34" s="28">
        <v>0</v>
      </c>
      <c r="G34" s="28">
        <v>0</v>
      </c>
      <c r="H34" s="26">
        <v>8</v>
      </c>
      <c r="I34" s="26">
        <v>14</v>
      </c>
      <c r="J34" s="26">
        <v>18</v>
      </c>
      <c r="K34" s="27">
        <f>LARGE('Мл.ю.ск.'!E34:E34,1)+LARGE('Мл.ю.ск.'!F34:J34,1)+LARGE('Мл.ю.ск.'!F34:J34,2)+LARGE('Мл.ю.ск.'!F34:J34,3)</f>
        <v>40</v>
      </c>
    </row>
    <row r="35" spans="1:11" ht="12.75" customHeight="1">
      <c r="A35" s="20">
        <v>29</v>
      </c>
      <c r="B35" s="55" t="s">
        <v>463</v>
      </c>
      <c r="C35" s="66" t="s">
        <v>114</v>
      </c>
      <c r="D35" s="121">
        <v>2004</v>
      </c>
      <c r="E35" s="28">
        <v>0</v>
      </c>
      <c r="F35" s="23">
        <v>2.52</v>
      </c>
      <c r="G35" s="44">
        <v>15.64</v>
      </c>
      <c r="H35" s="23">
        <v>0</v>
      </c>
      <c r="I35" s="23">
        <v>0</v>
      </c>
      <c r="J35" s="26">
        <v>14</v>
      </c>
      <c r="K35" s="27">
        <f>LARGE('Мл.ю.ск.'!E35:E35,1)+LARGE('Мл.ю.ск.'!F35:J35,1)+LARGE('Мл.ю.ск.'!F35:J35,2)+LARGE('Мл.ю.ск.'!F35:J35,3)</f>
        <v>32.160000000000004</v>
      </c>
    </row>
    <row r="36" spans="1:11" ht="12.75" customHeight="1">
      <c r="A36" s="20">
        <v>30</v>
      </c>
      <c r="B36" s="46" t="s">
        <v>516</v>
      </c>
      <c r="C36" s="66" t="s">
        <v>118</v>
      </c>
      <c r="D36" s="123">
        <v>2005</v>
      </c>
      <c r="E36" s="28">
        <v>0</v>
      </c>
      <c r="F36" s="23">
        <v>0</v>
      </c>
      <c r="G36" s="44">
        <v>6.44</v>
      </c>
      <c r="H36" s="23">
        <v>0</v>
      </c>
      <c r="I36" s="26">
        <v>7</v>
      </c>
      <c r="J36" s="26">
        <v>16</v>
      </c>
      <c r="K36" s="27">
        <f>LARGE('Мл.ю.ск.'!E36:E36,1)+LARGE('Мл.ю.ск.'!F36:J36,1)+LARGE('Мл.ю.ск.'!F36:J36,2)+LARGE('Мл.ю.ск.'!F36:J36,3)</f>
        <v>29.44</v>
      </c>
    </row>
    <row r="37" spans="1:11" ht="12.75" customHeight="1">
      <c r="A37" s="20">
        <v>31</v>
      </c>
      <c r="B37" s="46" t="s">
        <v>517</v>
      </c>
      <c r="C37" s="66" t="s">
        <v>114</v>
      </c>
      <c r="D37" s="121">
        <v>2004</v>
      </c>
      <c r="E37" s="28">
        <v>0</v>
      </c>
      <c r="F37" s="28">
        <v>0</v>
      </c>
      <c r="G37" s="44">
        <v>25.76</v>
      </c>
      <c r="H37" s="23">
        <v>0</v>
      </c>
      <c r="I37" s="26">
        <v>1</v>
      </c>
      <c r="J37" s="28">
        <v>0</v>
      </c>
      <c r="K37" s="27">
        <f>LARGE('Мл.ю.ск.'!E37:E37,1)+LARGE('Мл.ю.ск.'!F37:J37,1)+LARGE('Мл.ю.ск.'!F37:J37,2)+LARGE('Мл.ю.ск.'!F37:J37,3)</f>
        <v>26.76</v>
      </c>
    </row>
    <row r="38" spans="1:11" ht="12.75" customHeight="1">
      <c r="A38" s="20">
        <v>32</v>
      </c>
      <c r="B38" s="55" t="s">
        <v>518</v>
      </c>
      <c r="C38" s="66" t="s">
        <v>17</v>
      </c>
      <c r="D38" s="121">
        <v>2004</v>
      </c>
      <c r="E38" s="28">
        <v>0</v>
      </c>
      <c r="F38" s="23">
        <v>7.56</v>
      </c>
      <c r="G38" s="44">
        <v>11.04</v>
      </c>
      <c r="H38" s="26">
        <v>5</v>
      </c>
      <c r="I38" s="23">
        <v>0</v>
      </c>
      <c r="J38" s="28">
        <v>0</v>
      </c>
      <c r="K38" s="27">
        <f>LARGE('Мл.ю.ск.'!E38:E38,1)+LARGE('Мл.ю.ск.'!F38:J38,1)+LARGE('Мл.ю.ск.'!F38:J38,2)+LARGE('Мл.ю.ск.'!F38:J38,3)</f>
        <v>23.599999999999998</v>
      </c>
    </row>
    <row r="39" spans="1:11" ht="12.75" customHeight="1">
      <c r="A39" s="20">
        <v>33</v>
      </c>
      <c r="B39" s="55" t="s">
        <v>519</v>
      </c>
      <c r="C39" s="66" t="s">
        <v>118</v>
      </c>
      <c r="D39" s="121">
        <v>2004</v>
      </c>
      <c r="E39" s="28">
        <v>0</v>
      </c>
      <c r="F39" s="28">
        <v>0</v>
      </c>
      <c r="G39" s="28">
        <v>0</v>
      </c>
      <c r="H39" s="26">
        <v>18</v>
      </c>
      <c r="I39" s="23">
        <v>0</v>
      </c>
      <c r="J39" s="28">
        <v>0</v>
      </c>
      <c r="K39" s="27">
        <f>LARGE('Мл.ю.ск.'!E39:E39,1)+LARGE('Мл.ю.ск.'!F39:J39,1)+LARGE('Мл.ю.ск.'!F39:J39,2)+LARGE('Мл.ю.ск.'!F39:J39,3)</f>
        <v>18</v>
      </c>
    </row>
    <row r="40" spans="1:11" ht="12.75" customHeight="1">
      <c r="A40" s="20">
        <v>34</v>
      </c>
      <c r="B40" s="55" t="s">
        <v>520</v>
      </c>
      <c r="C40" s="66" t="s">
        <v>123</v>
      </c>
      <c r="D40" s="121">
        <v>2004</v>
      </c>
      <c r="E40" s="28">
        <v>0</v>
      </c>
      <c r="F40" s="23">
        <v>8.4</v>
      </c>
      <c r="G40" s="44">
        <v>8.28</v>
      </c>
      <c r="H40" s="23">
        <v>0</v>
      </c>
      <c r="I40" s="23">
        <v>0</v>
      </c>
      <c r="J40" s="28">
        <v>0</v>
      </c>
      <c r="K40" s="27">
        <f>LARGE('Мл.ю.ск.'!E40:E40,1)+LARGE('Мл.ю.ск.'!F40:J40,1)+LARGE('Мл.ю.ск.'!F40:J40,2)+LARGE('Мл.ю.ск.'!F40:J40,3)</f>
        <v>16.68</v>
      </c>
    </row>
    <row r="41" spans="1:11" ht="12.75" customHeight="1">
      <c r="A41" s="20">
        <v>35</v>
      </c>
      <c r="B41" s="55" t="s">
        <v>521</v>
      </c>
      <c r="C41" s="66" t="s">
        <v>114</v>
      </c>
      <c r="D41" s="121">
        <v>2004</v>
      </c>
      <c r="E41" s="28">
        <v>0</v>
      </c>
      <c r="F41" s="28">
        <v>0</v>
      </c>
      <c r="G41" s="28">
        <v>0</v>
      </c>
      <c r="H41" s="26">
        <v>16</v>
      </c>
      <c r="I41" s="23">
        <v>0</v>
      </c>
      <c r="J41" s="28">
        <v>0</v>
      </c>
      <c r="K41" s="27">
        <f>LARGE('Мл.ю.ск.'!E41:E41,1)+LARGE('Мл.ю.ск.'!F41:J41,1)+LARGE('Мл.ю.ск.'!F41:J41,2)+LARGE('Мл.ю.ск.'!F41:J41,3)</f>
        <v>16</v>
      </c>
    </row>
    <row r="42" spans="1:11" ht="12.75" customHeight="1">
      <c r="A42" s="20">
        <v>36</v>
      </c>
      <c r="B42" s="55" t="s">
        <v>476</v>
      </c>
      <c r="C42" s="62" t="s">
        <v>114</v>
      </c>
      <c r="D42" s="123">
        <v>2005</v>
      </c>
      <c r="E42" s="28">
        <v>0</v>
      </c>
      <c r="F42" s="23">
        <v>15.12</v>
      </c>
      <c r="G42" s="23">
        <v>0</v>
      </c>
      <c r="H42" s="23">
        <v>0</v>
      </c>
      <c r="I42" s="23">
        <v>0</v>
      </c>
      <c r="J42" s="28">
        <v>0</v>
      </c>
      <c r="K42" s="27">
        <f>LARGE('Мл.ю.ск.'!E42:E42,1)+LARGE('Мл.ю.ск.'!F42:J42,1)+LARGE('Мл.ю.ск.'!F42:J42,2)+LARGE('Мл.ю.ск.'!F42:J42,3)</f>
        <v>15.12</v>
      </c>
    </row>
    <row r="43" spans="1:11" ht="12.75" customHeight="1">
      <c r="A43" s="20">
        <v>37</v>
      </c>
      <c r="B43" s="55" t="s">
        <v>522</v>
      </c>
      <c r="C43" s="66" t="s">
        <v>101</v>
      </c>
      <c r="D43" s="121">
        <v>2004</v>
      </c>
      <c r="E43" s="28">
        <v>0</v>
      </c>
      <c r="F43" s="28">
        <v>0</v>
      </c>
      <c r="G43" s="28">
        <v>0</v>
      </c>
      <c r="H43" s="26">
        <v>4</v>
      </c>
      <c r="I43" s="23">
        <v>0</v>
      </c>
      <c r="J43" s="26">
        <v>8.5</v>
      </c>
      <c r="K43" s="27">
        <f>LARGE('Мл.ю.ск.'!E43:E43,1)+LARGE('Мл.ю.ск.'!F43:J43,1)+LARGE('Мл.ю.ск.'!F43:J43,2)+LARGE('Мл.ю.ск.'!F43:J43,3)</f>
        <v>12.5</v>
      </c>
    </row>
    <row r="44" spans="1:11" ht="12.75" customHeight="1">
      <c r="A44" s="20">
        <v>38</v>
      </c>
      <c r="B44" s="55" t="s">
        <v>523</v>
      </c>
      <c r="C44" s="66" t="s">
        <v>66</v>
      </c>
      <c r="D44" s="123">
        <v>2005</v>
      </c>
      <c r="E44" s="28">
        <v>0</v>
      </c>
      <c r="F44" s="23">
        <v>0</v>
      </c>
      <c r="G44" s="23">
        <v>0</v>
      </c>
      <c r="H44" s="26">
        <v>3</v>
      </c>
      <c r="I44" s="23">
        <v>0</v>
      </c>
      <c r="J44" s="26">
        <v>8.5</v>
      </c>
      <c r="K44" s="27">
        <f>LARGE('Мл.ю.ск.'!E44:E44,1)+LARGE('Мл.ю.ск.'!F44:J44,1)+LARGE('Мл.ю.ск.'!F44:J44,2)+LARGE('Мл.ю.ск.'!F44:J44,3)</f>
        <v>11.5</v>
      </c>
    </row>
    <row r="45" spans="1:11" ht="12.75" customHeight="1">
      <c r="A45" s="20">
        <v>39</v>
      </c>
      <c r="B45" s="55" t="s">
        <v>524</v>
      </c>
      <c r="C45" s="66" t="s">
        <v>114</v>
      </c>
      <c r="D45" s="121">
        <v>2004</v>
      </c>
      <c r="E45" s="28">
        <v>0</v>
      </c>
      <c r="F45" s="28">
        <v>0</v>
      </c>
      <c r="G45" s="28">
        <v>0</v>
      </c>
      <c r="H45" s="28">
        <v>0</v>
      </c>
      <c r="I45" s="26">
        <v>10</v>
      </c>
      <c r="J45" s="28">
        <v>0</v>
      </c>
      <c r="K45" s="27">
        <f>LARGE('Мл.ю.ск.'!E45:E45,1)+LARGE('Мл.ю.ск.'!F45:J45,1)+LARGE('Мл.ю.ск.'!F45:J45,2)+LARGE('Мл.ю.ск.'!F45:J45,3)</f>
        <v>10</v>
      </c>
    </row>
    <row r="46" spans="1:11" ht="12.75" customHeight="1">
      <c r="A46" s="20">
        <v>40</v>
      </c>
      <c r="B46" s="55" t="s">
        <v>525</v>
      </c>
      <c r="C46" s="66" t="s">
        <v>101</v>
      </c>
      <c r="D46" s="121">
        <v>2004</v>
      </c>
      <c r="E46" s="28">
        <v>0</v>
      </c>
      <c r="F46" s="28">
        <v>0</v>
      </c>
      <c r="G46" s="28">
        <v>0</v>
      </c>
      <c r="H46" s="28">
        <v>0</v>
      </c>
      <c r="I46" s="26">
        <v>6</v>
      </c>
      <c r="J46" s="26">
        <v>3</v>
      </c>
      <c r="K46" s="27">
        <f>LARGE('Мл.ю.ск.'!E46:E46,1)+LARGE('Мл.ю.ск.'!F46:J46,1)+LARGE('Мл.ю.ск.'!F46:J46,2)+LARGE('Мл.ю.ск.'!F46:J46,3)</f>
        <v>9</v>
      </c>
    </row>
    <row r="47" spans="1:11" ht="12.75" customHeight="1">
      <c r="A47" s="20">
        <v>41</v>
      </c>
      <c r="B47" s="55" t="s">
        <v>526</v>
      </c>
      <c r="C47" s="66" t="s">
        <v>101</v>
      </c>
      <c r="D47" s="121">
        <v>2004</v>
      </c>
      <c r="E47" s="28">
        <v>0</v>
      </c>
      <c r="F47" s="23">
        <v>4.2</v>
      </c>
      <c r="G47" s="44">
        <v>3.68</v>
      </c>
      <c r="H47" s="26">
        <v>1</v>
      </c>
      <c r="I47" s="23">
        <v>0</v>
      </c>
      <c r="J47" s="28">
        <v>0</v>
      </c>
      <c r="K47" s="27">
        <f>LARGE('Мл.ю.ск.'!E47:E47,1)+LARGE('Мл.ю.ск.'!F47:J47,1)+LARGE('Мл.ю.ск.'!F47:J47,2)+LARGE('Мл.ю.ск.'!F47:J47,3)</f>
        <v>8.88</v>
      </c>
    </row>
    <row r="48" spans="1:11" ht="12.75" customHeight="1">
      <c r="A48" s="20">
        <v>42</v>
      </c>
      <c r="B48" s="46" t="s">
        <v>480</v>
      </c>
      <c r="C48" s="66" t="s">
        <v>99</v>
      </c>
      <c r="D48" s="121">
        <v>2004</v>
      </c>
      <c r="E48" s="28">
        <v>0</v>
      </c>
      <c r="F48" s="28">
        <v>0</v>
      </c>
      <c r="G48" s="44">
        <v>7.36</v>
      </c>
      <c r="H48" s="23">
        <v>0</v>
      </c>
      <c r="I48" s="23">
        <v>0</v>
      </c>
      <c r="J48" s="28">
        <v>0</v>
      </c>
      <c r="K48" s="27">
        <f>LARGE('Мл.ю.ск.'!E48:E48,1)+LARGE('Мл.ю.ск.'!F48:J48,1)+LARGE('Мл.ю.ск.'!F48:J48,2)+LARGE('Мл.ю.ск.'!F48:J48,3)</f>
        <v>7.36</v>
      </c>
    </row>
    <row r="49" spans="1:11" ht="12.75" customHeight="1">
      <c r="A49" s="20">
        <v>43</v>
      </c>
      <c r="B49" s="46" t="s">
        <v>527</v>
      </c>
      <c r="C49" s="66" t="s">
        <v>114</v>
      </c>
      <c r="D49" s="121">
        <v>2004</v>
      </c>
      <c r="E49" s="28">
        <v>0</v>
      </c>
      <c r="F49" s="28">
        <v>0</v>
      </c>
      <c r="G49" s="44">
        <v>4.6</v>
      </c>
      <c r="H49" s="26">
        <v>2</v>
      </c>
      <c r="I49" s="23">
        <v>0</v>
      </c>
      <c r="J49" s="28">
        <v>0</v>
      </c>
      <c r="K49" s="27">
        <f>LARGE('Мл.ю.ск.'!E49:E49,1)+LARGE('Мл.ю.ск.'!F49:J49,1)+LARGE('Мл.ю.ск.'!F49:J49,2)+LARGE('Мл.ю.ск.'!F49:J49,3)</f>
        <v>6.6</v>
      </c>
    </row>
    <row r="50" spans="1:11" ht="12.75" customHeight="1">
      <c r="A50" s="20">
        <v>44</v>
      </c>
      <c r="B50" s="72" t="s">
        <v>528</v>
      </c>
      <c r="C50" s="72" t="s">
        <v>231</v>
      </c>
      <c r="D50" s="73" t="s">
        <v>225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6">
        <v>6</v>
      </c>
      <c r="K50" s="27">
        <f>LARGE('Мл.ю.ск.'!E50:E50,1)+LARGE('Мл.ю.ск.'!F50:J50,1)+LARGE('Мл.ю.ск.'!F50:J50,2)+LARGE('Мл.ю.ск.'!F50:J50,3)</f>
        <v>6</v>
      </c>
    </row>
    <row r="51" spans="1:11" ht="12.75" customHeight="1">
      <c r="A51" s="20">
        <v>45</v>
      </c>
      <c r="B51" s="46" t="s">
        <v>529</v>
      </c>
      <c r="C51" s="66" t="s">
        <v>17</v>
      </c>
      <c r="D51" s="123">
        <v>2005</v>
      </c>
      <c r="E51" s="28">
        <v>0</v>
      </c>
      <c r="F51" s="23">
        <v>5.88</v>
      </c>
      <c r="G51" s="23">
        <v>0</v>
      </c>
      <c r="H51" s="23">
        <v>0</v>
      </c>
      <c r="I51" s="23">
        <v>0</v>
      </c>
      <c r="J51" s="28">
        <v>0</v>
      </c>
      <c r="K51" s="27">
        <f>LARGE('Мл.ю.ск.'!E51:E51,1)+LARGE('Мл.ю.ск.'!F51:J51,1)+LARGE('Мл.ю.ск.'!F51:J51,2)+LARGE('Мл.ю.ск.'!F51:J51,3)</f>
        <v>5.88</v>
      </c>
    </row>
    <row r="52" spans="1:11" ht="12.75" customHeight="1">
      <c r="A52" s="20">
        <v>46</v>
      </c>
      <c r="B52" s="55" t="s">
        <v>448</v>
      </c>
      <c r="C52" s="66" t="s">
        <v>66</v>
      </c>
      <c r="D52" s="121">
        <v>2005</v>
      </c>
      <c r="E52" s="28">
        <v>0</v>
      </c>
      <c r="F52" s="23">
        <v>3.36</v>
      </c>
      <c r="G52" s="23">
        <v>0</v>
      </c>
      <c r="H52" s="23">
        <v>0</v>
      </c>
      <c r="I52" s="23">
        <v>0</v>
      </c>
      <c r="J52" s="28">
        <v>0</v>
      </c>
      <c r="K52" s="27">
        <f>LARGE('Мл.ю.ск.'!E52:E52,1)+LARGE('Мл.ю.ск.'!F52:J52,1)+LARGE('Мл.ю.ск.'!F52:J52,2)+LARGE('Мл.ю.ск.'!F52:J52,3)</f>
        <v>3.36</v>
      </c>
    </row>
    <row r="53" spans="1:11" ht="12.75" customHeight="1">
      <c r="A53" s="20">
        <v>47</v>
      </c>
      <c r="B53" s="62" t="s">
        <v>530</v>
      </c>
      <c r="C53" s="62" t="s">
        <v>120</v>
      </c>
      <c r="D53" s="123">
        <v>2005</v>
      </c>
      <c r="E53" s="28">
        <v>0</v>
      </c>
      <c r="F53" s="23">
        <v>0</v>
      </c>
      <c r="G53" s="44">
        <v>2.76</v>
      </c>
      <c r="H53" s="23">
        <v>0</v>
      </c>
      <c r="I53" s="23">
        <v>0</v>
      </c>
      <c r="J53" s="28">
        <v>0</v>
      </c>
      <c r="K53" s="27">
        <f>LARGE('Мл.ю.ск.'!E53:E53,1)+LARGE('Мл.ю.ск.'!F53:J53,1)+LARGE('Мл.ю.ск.'!F53:J53,2)+LARGE('Мл.ю.ск.'!F53:J53,3)</f>
        <v>2.76</v>
      </c>
    </row>
    <row r="54" spans="1:11" ht="12.75" customHeight="1">
      <c r="A54" s="20">
        <v>48</v>
      </c>
      <c r="B54" s="55" t="s">
        <v>531</v>
      </c>
      <c r="C54" s="66" t="s">
        <v>118</v>
      </c>
      <c r="D54" s="121">
        <v>2004</v>
      </c>
      <c r="E54" s="28">
        <v>0</v>
      </c>
      <c r="F54" s="28">
        <v>0</v>
      </c>
      <c r="G54" s="28">
        <v>0</v>
      </c>
      <c r="H54" s="28">
        <v>0</v>
      </c>
      <c r="I54" s="23">
        <v>2.5</v>
      </c>
      <c r="J54" s="28">
        <v>0</v>
      </c>
      <c r="K54" s="27">
        <f>LARGE('Мл.ю.ск.'!E54:E54,1)+LARGE('Мл.ю.ск.'!F54:J54,1)+LARGE('Мл.ю.ск.'!F54:J54,2)+LARGE('Мл.ю.ск.'!F54:J54,3)</f>
        <v>2.5</v>
      </c>
    </row>
    <row r="55" spans="1:11" ht="12.75" customHeight="1">
      <c r="A55" s="20">
        <v>49</v>
      </c>
      <c r="B55" s="46" t="s">
        <v>462</v>
      </c>
      <c r="C55" s="66" t="s">
        <v>21</v>
      </c>
      <c r="D55" s="121">
        <v>2004</v>
      </c>
      <c r="E55" s="28">
        <v>0</v>
      </c>
      <c r="F55" s="28">
        <v>0</v>
      </c>
      <c r="G55" s="44">
        <v>1.84</v>
      </c>
      <c r="H55" s="23">
        <v>0</v>
      </c>
      <c r="I55" s="23">
        <v>0</v>
      </c>
      <c r="J55" s="28">
        <v>0</v>
      </c>
      <c r="K55" s="27">
        <f>LARGE('Мл.ю.ск.'!E55:E55,1)+LARGE('Мл.ю.ск.'!F55:J55,1)+LARGE('Мл.ю.ск.'!F55:J55,2)+LARGE('Мл.ю.ск.'!F55:J55,3)</f>
        <v>1.84</v>
      </c>
    </row>
    <row r="56" spans="1:11" ht="12.75" customHeight="1">
      <c r="A56" s="20">
        <v>50</v>
      </c>
      <c r="B56" s="55" t="s">
        <v>532</v>
      </c>
      <c r="C56" s="66" t="s">
        <v>395</v>
      </c>
      <c r="D56" s="121">
        <v>2004</v>
      </c>
      <c r="E56" s="28">
        <v>0</v>
      </c>
      <c r="F56" s="23">
        <v>1.6800000000000002</v>
      </c>
      <c r="G56" s="23">
        <v>0</v>
      </c>
      <c r="H56" s="23">
        <v>0</v>
      </c>
      <c r="I56" s="23">
        <v>0</v>
      </c>
      <c r="J56" s="28">
        <v>0</v>
      </c>
      <c r="K56" s="27">
        <f>LARGE('Мл.ю.ск.'!E56:E56,1)+LARGE('Мл.ю.ск.'!F56:J56,1)+LARGE('Мл.ю.ск.'!F56:J56,2)+LARGE('Мл.ю.ск.'!F56:J56,3)</f>
        <v>1.6800000000000002</v>
      </c>
    </row>
    <row r="57" spans="1:11" ht="12.75" customHeight="1">
      <c r="A57" s="20">
        <v>51</v>
      </c>
      <c r="B57" s="72" t="s">
        <v>498</v>
      </c>
      <c r="C57" s="72" t="s">
        <v>214</v>
      </c>
      <c r="D57" s="73" t="s">
        <v>225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6">
        <v>1</v>
      </c>
      <c r="K57" s="27">
        <f>LARGE('Мл.ю.ск.'!E57:E57,1)+LARGE('Мл.ю.ск.'!F57:J57,1)+LARGE('Мл.ю.ск.'!F57:J57,2)+LARGE('Мл.ю.ск.'!F57:J57,3)</f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5" customWidth="1"/>
    <col min="2" max="2" width="18.625" style="5" customWidth="1"/>
    <col min="3" max="3" width="19.75390625" style="5" customWidth="1"/>
    <col min="4" max="4" width="5.625" style="5" customWidth="1"/>
    <col min="5" max="5" width="10.00390625" style="36" customWidth="1"/>
    <col min="6" max="6" width="10.625" style="36" customWidth="1"/>
    <col min="7" max="7" width="8.50390625" style="36" customWidth="1"/>
    <col min="8" max="8" width="6.625" style="5" customWidth="1"/>
    <col min="9" max="251" width="9.125" style="5" customWidth="1"/>
    <col min="252" max="16384" width="9.125" style="1" customWidth="1"/>
  </cols>
  <sheetData>
    <row r="1" spans="1:13" s="1" customFormat="1" ht="12.75" customHeight="1">
      <c r="A1" s="4" t="s">
        <v>0</v>
      </c>
      <c r="D1" s="5"/>
      <c r="E1" s="2"/>
      <c r="F1" s="2"/>
      <c r="G1" s="2"/>
      <c r="H1" s="3"/>
      <c r="I1" s="5"/>
      <c r="J1" s="5"/>
      <c r="K1" s="5"/>
      <c r="L1" s="5"/>
      <c r="M1" s="5"/>
    </row>
    <row r="2" ht="12.75" customHeight="1">
      <c r="A2" s="4"/>
    </row>
    <row r="3" ht="12.75" customHeight="1">
      <c r="A3" s="7" t="s">
        <v>533</v>
      </c>
    </row>
    <row r="4" ht="12.75" customHeight="1"/>
    <row r="5" spans="1:8" ht="31.5" customHeight="1">
      <c r="A5" s="12" t="s">
        <v>2</v>
      </c>
      <c r="B5" s="47" t="s">
        <v>3</v>
      </c>
      <c r="C5" s="47" t="s">
        <v>4</v>
      </c>
      <c r="D5" s="12" t="s">
        <v>5</v>
      </c>
      <c r="E5" s="15" t="s">
        <v>55</v>
      </c>
      <c r="F5" s="15" t="s">
        <v>9</v>
      </c>
      <c r="G5" s="15" t="s">
        <v>233</v>
      </c>
      <c r="H5" s="12" t="s">
        <v>11</v>
      </c>
    </row>
    <row r="6" spans="1:8" ht="12.75" customHeight="1">
      <c r="A6" s="12"/>
      <c r="B6" s="47"/>
      <c r="C6" s="47"/>
      <c r="D6" s="12"/>
      <c r="E6" s="18" t="s">
        <v>197</v>
      </c>
      <c r="F6" s="18" t="s">
        <v>14</v>
      </c>
      <c r="G6" s="18" t="s">
        <v>362</v>
      </c>
      <c r="H6" s="12"/>
    </row>
    <row r="7" spans="1:8" ht="12.75" customHeight="1">
      <c r="A7" s="20">
        <v>1</v>
      </c>
      <c r="B7" s="72" t="s">
        <v>534</v>
      </c>
      <c r="C7" s="48" t="s">
        <v>21</v>
      </c>
      <c r="D7" s="84">
        <v>2007</v>
      </c>
      <c r="E7" s="23">
        <v>93</v>
      </c>
      <c r="F7" s="25">
        <v>65</v>
      </c>
      <c r="G7" s="24">
        <v>78.4</v>
      </c>
      <c r="H7" s="27">
        <f>LARGE('Подр.м.тр.'!E7:G7,1)+LARGE('Подр.м.тр.'!E7:G7,2)+LARGE('Подр.м.тр.'!E7:G7,3)</f>
        <v>236.4</v>
      </c>
    </row>
    <row r="8" spans="1:8" ht="12.75" customHeight="1">
      <c r="A8" s="20">
        <v>2</v>
      </c>
      <c r="B8" s="46" t="s">
        <v>535</v>
      </c>
      <c r="C8" s="48" t="s">
        <v>21</v>
      </c>
      <c r="D8" s="94">
        <v>2006</v>
      </c>
      <c r="E8" s="23">
        <v>34.41</v>
      </c>
      <c r="F8" s="25">
        <v>100</v>
      </c>
      <c r="G8" s="24">
        <v>98</v>
      </c>
      <c r="H8" s="27">
        <f>LARGE('Подр.м.тр.'!E8:G8,1)+LARGE('Подр.м.тр.'!E8:G8,2)+LARGE('Подр.м.тр.'!E8:G8,3)</f>
        <v>232.41</v>
      </c>
    </row>
    <row r="9" spans="1:8" ht="12.75" customHeight="1">
      <c r="A9" s="20">
        <v>3</v>
      </c>
      <c r="B9" s="46" t="s">
        <v>536</v>
      </c>
      <c r="C9" s="53" t="s">
        <v>85</v>
      </c>
      <c r="D9" s="94">
        <v>2006</v>
      </c>
      <c r="E9" s="23">
        <v>74.4</v>
      </c>
      <c r="F9" s="25">
        <v>37</v>
      </c>
      <c r="G9" s="24">
        <v>22.54</v>
      </c>
      <c r="H9" s="27">
        <f>LARGE('Подр.м.тр.'!E9:G9,1)+LARGE('Подр.м.тр.'!E9:G9,2)+LARGE('Подр.м.тр.'!E9:G9,3)</f>
        <v>133.94</v>
      </c>
    </row>
    <row r="10" spans="1:8" ht="12.75" customHeight="1">
      <c r="A10" s="20">
        <v>4</v>
      </c>
      <c r="B10" s="72" t="s">
        <v>537</v>
      </c>
      <c r="C10" s="72" t="s">
        <v>21</v>
      </c>
      <c r="D10" s="84">
        <v>2007</v>
      </c>
      <c r="E10" s="23">
        <v>39.99</v>
      </c>
      <c r="F10" s="25">
        <v>40</v>
      </c>
      <c r="G10" s="24">
        <v>49.98</v>
      </c>
      <c r="H10" s="27">
        <f>LARGE('Подр.м.тр.'!E10:G10,1)+LARGE('Подр.м.тр.'!E10:G10,2)+LARGE('Подр.м.тр.'!E10:G10,3)</f>
        <v>129.97</v>
      </c>
    </row>
    <row r="11" spans="1:8" ht="12.75" customHeight="1">
      <c r="A11" s="20">
        <v>5</v>
      </c>
      <c r="B11" s="46" t="s">
        <v>538</v>
      </c>
      <c r="C11" s="45" t="s">
        <v>85</v>
      </c>
      <c r="D11" s="94">
        <v>2006</v>
      </c>
      <c r="E11" s="23">
        <v>43.71</v>
      </c>
      <c r="F11" s="25">
        <v>43</v>
      </c>
      <c r="G11" s="24">
        <v>42.14</v>
      </c>
      <c r="H11" s="27">
        <f>LARGE('Подр.м.тр.'!E11:G11,1)+LARGE('Подр.м.тр.'!E11:G11,2)+LARGE('Подр.м.тр.'!E11:G11,3)</f>
        <v>128.85000000000002</v>
      </c>
    </row>
    <row r="12" spans="1:8" ht="12.75" customHeight="1">
      <c r="A12" s="20">
        <v>6</v>
      </c>
      <c r="B12" s="72" t="s">
        <v>539</v>
      </c>
      <c r="C12" s="72" t="s">
        <v>168</v>
      </c>
      <c r="D12" s="84">
        <v>2007</v>
      </c>
      <c r="E12" s="23">
        <v>60.45</v>
      </c>
      <c r="F12" s="25">
        <v>26</v>
      </c>
      <c r="G12" s="24">
        <v>30.38</v>
      </c>
      <c r="H12" s="27">
        <f>LARGE('Подр.м.тр.'!E12:G12,1)+LARGE('Подр.м.тр.'!E12:G12,2)+LARGE('Подр.м.тр.'!E12:G12,3)</f>
        <v>116.83</v>
      </c>
    </row>
    <row r="13" spans="1:8" ht="12.75" customHeight="1">
      <c r="A13" s="20">
        <v>7</v>
      </c>
      <c r="B13" s="72" t="s">
        <v>540</v>
      </c>
      <c r="C13" s="72" t="s">
        <v>214</v>
      </c>
      <c r="D13" s="85">
        <v>2008</v>
      </c>
      <c r="E13" s="23">
        <v>47.43</v>
      </c>
      <c r="F13" s="25">
        <v>34</v>
      </c>
      <c r="G13" s="24">
        <v>13.72</v>
      </c>
      <c r="H13" s="27">
        <f>LARGE('Подр.м.тр.'!E13:G13,1)+LARGE('Подр.м.тр.'!E13:G13,2)+LARGE('Подр.м.тр.'!E13:G13,3)</f>
        <v>95.15</v>
      </c>
    </row>
    <row r="14" spans="1:8" ht="12.75" customHeight="1">
      <c r="A14" s="20">
        <v>8</v>
      </c>
      <c r="B14" s="46" t="s">
        <v>541</v>
      </c>
      <c r="C14" s="45" t="s">
        <v>152</v>
      </c>
      <c r="D14" s="94">
        <v>2006</v>
      </c>
      <c r="E14" s="23">
        <v>13.02</v>
      </c>
      <c r="F14" s="25">
        <v>80</v>
      </c>
      <c r="G14" s="25">
        <v>0</v>
      </c>
      <c r="H14" s="27">
        <f>LARGE('Подр.м.тр.'!E14:G14,1)+LARGE('Подр.м.тр.'!E14:G14,2)+LARGE('Подр.м.тр.'!E14:G14,3)</f>
        <v>93.02</v>
      </c>
    </row>
    <row r="15" spans="1:8" ht="12.75" customHeight="1">
      <c r="A15" s="20">
        <v>9</v>
      </c>
      <c r="B15" s="101" t="s">
        <v>542</v>
      </c>
      <c r="C15" s="54" t="s">
        <v>543</v>
      </c>
      <c r="D15" s="108">
        <v>2006</v>
      </c>
      <c r="E15" s="23">
        <v>37.2</v>
      </c>
      <c r="F15" s="25">
        <v>22</v>
      </c>
      <c r="G15" s="24">
        <v>27.44</v>
      </c>
      <c r="H15" s="27">
        <f>LARGE('Подр.м.тр.'!E15:G15,1)+LARGE('Подр.м.тр.'!E15:G15,2)+LARGE('Подр.м.тр.'!E15:G15,3)</f>
        <v>86.64</v>
      </c>
    </row>
    <row r="16" spans="1:8" ht="12.75" customHeight="1">
      <c r="A16" s="20">
        <v>10</v>
      </c>
      <c r="B16" s="46" t="s">
        <v>544</v>
      </c>
      <c r="C16" s="45" t="s">
        <v>30</v>
      </c>
      <c r="D16" s="94">
        <v>2006</v>
      </c>
      <c r="E16" s="23">
        <v>24.18</v>
      </c>
      <c r="F16" s="25">
        <v>51</v>
      </c>
      <c r="G16" s="24">
        <v>2.94</v>
      </c>
      <c r="H16" s="27">
        <f>LARGE('Подр.м.тр.'!E16:G16,1)+LARGE('Подр.м.тр.'!E16:G16,2)+LARGE('Подр.м.тр.'!E16:G16,3)</f>
        <v>78.12</v>
      </c>
    </row>
    <row r="17" spans="1:8" ht="12.75" customHeight="1">
      <c r="A17" s="20">
        <v>11</v>
      </c>
      <c r="B17" s="83" t="s">
        <v>545</v>
      </c>
      <c r="C17" s="72" t="s">
        <v>168</v>
      </c>
      <c r="D17" s="82">
        <v>2008</v>
      </c>
      <c r="E17" s="23">
        <v>0</v>
      </c>
      <c r="F17" s="25">
        <v>20</v>
      </c>
      <c r="G17" s="24">
        <v>53.9</v>
      </c>
      <c r="H17" s="27">
        <f>LARGE('Подр.м.тр.'!E17:G17,1)+LARGE('Подр.м.тр.'!E17:G17,2)+LARGE('Подр.м.тр.'!E17:G17,3)</f>
        <v>73.9</v>
      </c>
    </row>
    <row r="18" spans="1:8" ht="12.75" customHeight="1">
      <c r="A18" s="20">
        <v>12</v>
      </c>
      <c r="B18" s="83" t="s">
        <v>546</v>
      </c>
      <c r="C18" s="72" t="s">
        <v>36</v>
      </c>
      <c r="D18" s="82">
        <v>2008</v>
      </c>
      <c r="E18" s="23">
        <v>0</v>
      </c>
      <c r="F18" s="25">
        <v>7</v>
      </c>
      <c r="G18" s="24">
        <v>63.7</v>
      </c>
      <c r="H18" s="27">
        <f>LARGE('Подр.м.тр.'!E18:G18,1)+LARGE('Подр.м.тр.'!E18:G18,2)+LARGE('Подр.м.тр.'!E18:G18,3)</f>
        <v>70.7</v>
      </c>
    </row>
    <row r="19" spans="1:8" ht="12.75" customHeight="1">
      <c r="A19" s="20">
        <v>13</v>
      </c>
      <c r="B19" s="69" t="s">
        <v>547</v>
      </c>
      <c r="C19" s="45" t="s">
        <v>85</v>
      </c>
      <c r="D19" s="94">
        <v>2006</v>
      </c>
      <c r="E19" s="23">
        <v>28.83</v>
      </c>
      <c r="F19" s="25">
        <v>31</v>
      </c>
      <c r="G19" s="24">
        <v>7.84</v>
      </c>
      <c r="H19" s="27">
        <f>LARGE('Подр.м.тр.'!E19:G19,1)+LARGE('Подр.м.тр.'!E19:G19,2)+LARGE('Подр.м.тр.'!E19:G19,3)</f>
        <v>67.67</v>
      </c>
    </row>
    <row r="20" spans="1:8" ht="12.75" customHeight="1">
      <c r="A20" s="20">
        <v>14</v>
      </c>
      <c r="B20" s="72" t="s">
        <v>548</v>
      </c>
      <c r="C20" s="72" t="s">
        <v>410</v>
      </c>
      <c r="D20" s="82">
        <v>2006</v>
      </c>
      <c r="E20" s="23">
        <v>51.15</v>
      </c>
      <c r="F20" s="23">
        <v>0</v>
      </c>
      <c r="G20" s="24">
        <v>15.68</v>
      </c>
      <c r="H20" s="27">
        <f>LARGE('Подр.м.тр.'!E20:G20,1)+LARGE('Подр.м.тр.'!E20:G20,2)+LARGE('Подр.м.тр.'!E20:G20,3)</f>
        <v>66.83</v>
      </c>
    </row>
    <row r="21" spans="1:8" ht="12.75" customHeight="1">
      <c r="A21" s="20">
        <v>15</v>
      </c>
      <c r="B21" s="46" t="s">
        <v>549</v>
      </c>
      <c r="C21" s="53" t="s">
        <v>310</v>
      </c>
      <c r="D21" s="94">
        <v>2007</v>
      </c>
      <c r="E21" s="23">
        <v>10.23</v>
      </c>
      <c r="F21" s="25">
        <v>8</v>
      </c>
      <c r="G21" s="24">
        <v>46.06</v>
      </c>
      <c r="H21" s="27">
        <f>LARGE('Подр.м.тр.'!E21:G21,1)+LARGE('Подр.м.тр.'!E21:G21,2)+LARGE('Подр.м.тр.'!E21:G21,3)</f>
        <v>64.29</v>
      </c>
    </row>
    <row r="22" spans="1:8" ht="12.75" customHeight="1">
      <c r="A22" s="20">
        <v>16</v>
      </c>
      <c r="B22" s="46" t="s">
        <v>550</v>
      </c>
      <c r="C22" s="53" t="s">
        <v>163</v>
      </c>
      <c r="D22" s="94">
        <v>2006</v>
      </c>
      <c r="E22" s="23">
        <v>22.32</v>
      </c>
      <c r="F22" s="25">
        <v>18</v>
      </c>
      <c r="G22" s="24">
        <v>19.6</v>
      </c>
      <c r="H22" s="27">
        <f>LARGE('Подр.м.тр.'!E22:G22,1)+LARGE('Подр.м.тр.'!E22:G22,2)+LARGE('Подр.м.тр.'!E22:G22,3)</f>
        <v>59.92</v>
      </c>
    </row>
    <row r="23" spans="1:8" ht="12.75" customHeight="1">
      <c r="A23" s="20">
        <v>17</v>
      </c>
      <c r="B23" s="83" t="s">
        <v>551</v>
      </c>
      <c r="C23" s="72" t="s">
        <v>205</v>
      </c>
      <c r="D23" s="82">
        <v>2006</v>
      </c>
      <c r="E23" s="23">
        <v>0</v>
      </c>
      <c r="F23" s="25">
        <v>55</v>
      </c>
      <c r="G23" s="24">
        <v>3.92</v>
      </c>
      <c r="H23" s="27">
        <f>LARGE('Подр.м.тр.'!E23:G23,1)+LARGE('Подр.м.тр.'!E23:G23,2)+LARGE('Подр.м.тр.'!E23:G23,3)</f>
        <v>58.92</v>
      </c>
    </row>
    <row r="24" spans="1:8" ht="12.75" customHeight="1">
      <c r="A24" s="20">
        <v>18</v>
      </c>
      <c r="B24" s="46" t="s">
        <v>552</v>
      </c>
      <c r="C24" s="53" t="s">
        <v>17</v>
      </c>
      <c r="D24" s="94">
        <v>2007</v>
      </c>
      <c r="E24" s="23">
        <v>31.62</v>
      </c>
      <c r="F24" s="25">
        <v>4</v>
      </c>
      <c r="G24" s="24">
        <v>22.54</v>
      </c>
      <c r="H24" s="27">
        <f>LARGE('Подр.м.тр.'!E24:G24,1)+LARGE('Подр.м.тр.'!E24:G24,2)+LARGE('Подр.м.тр.'!E24:G24,3)</f>
        <v>58.16</v>
      </c>
    </row>
    <row r="25" spans="1:8" ht="12.75" customHeight="1">
      <c r="A25" s="20">
        <v>19</v>
      </c>
      <c r="B25" s="72" t="s">
        <v>553</v>
      </c>
      <c r="C25" s="72" t="s">
        <v>112</v>
      </c>
      <c r="D25" s="84">
        <v>2007</v>
      </c>
      <c r="E25" s="23">
        <v>20.46</v>
      </c>
      <c r="F25" s="23">
        <v>0</v>
      </c>
      <c r="G25" s="24">
        <v>36.26</v>
      </c>
      <c r="H25" s="27">
        <f>LARGE('Подр.м.тр.'!E25:G25,1)+LARGE('Подр.м.тр.'!E25:G25,2)+LARGE('Подр.м.тр.'!E25:G25,3)</f>
        <v>56.72</v>
      </c>
    </row>
    <row r="26" spans="1:8" ht="12.75" customHeight="1">
      <c r="A26" s="20">
        <v>20</v>
      </c>
      <c r="B26" s="83" t="s">
        <v>554</v>
      </c>
      <c r="C26" s="72" t="s">
        <v>120</v>
      </c>
      <c r="D26" s="82">
        <v>2008</v>
      </c>
      <c r="E26" s="23">
        <v>0</v>
      </c>
      <c r="F26" s="44">
        <v>13</v>
      </c>
      <c r="G26" s="24">
        <v>39.2</v>
      </c>
      <c r="H26" s="27">
        <f>LARGE('Подр.м.тр.'!E26:G26,1)+LARGE('Подр.м.тр.'!E26:G26,2)+LARGE('Подр.м.тр.'!E26:G26,3)</f>
        <v>52.2</v>
      </c>
    </row>
    <row r="27" spans="1:8" ht="12.75" customHeight="1">
      <c r="A27" s="20">
        <v>21</v>
      </c>
      <c r="B27" s="63" t="s">
        <v>555</v>
      </c>
      <c r="C27" s="45" t="s">
        <v>30</v>
      </c>
      <c r="D27" s="94">
        <v>2007</v>
      </c>
      <c r="E27" s="23">
        <v>16.74</v>
      </c>
      <c r="F27" s="23">
        <v>0</v>
      </c>
      <c r="G27" s="24">
        <v>33.32</v>
      </c>
      <c r="H27" s="27">
        <f>LARGE('Подр.м.тр.'!E27:G27,1)+LARGE('Подр.м.тр.'!E27:G27,2)+LARGE('Подр.м.тр.'!E27:G27,3)</f>
        <v>50.06</v>
      </c>
    </row>
    <row r="28" spans="1:8" ht="12.75" customHeight="1">
      <c r="A28" s="20">
        <v>22</v>
      </c>
      <c r="B28" s="72" t="s">
        <v>556</v>
      </c>
      <c r="C28" s="72" t="s">
        <v>557</v>
      </c>
      <c r="D28" s="108">
        <v>2006</v>
      </c>
      <c r="E28" s="23">
        <v>0</v>
      </c>
      <c r="F28" s="25">
        <v>47</v>
      </c>
      <c r="G28" s="25">
        <v>0</v>
      </c>
      <c r="H28" s="27">
        <f>LARGE('Подр.м.тр.'!E28:G28,1)+LARGE('Подр.м.тр.'!E28:G28,2)+LARGE('Подр.м.тр.'!E28:G28,3)</f>
        <v>47</v>
      </c>
    </row>
    <row r="29" spans="1:8" ht="12.75" customHeight="1">
      <c r="A29" s="20">
        <v>23</v>
      </c>
      <c r="B29" s="69" t="s">
        <v>558</v>
      </c>
      <c r="C29" s="45" t="s">
        <v>152</v>
      </c>
      <c r="D29" s="94">
        <v>2007</v>
      </c>
      <c r="E29" s="23">
        <v>2.79</v>
      </c>
      <c r="F29" s="25">
        <v>28</v>
      </c>
      <c r="G29" s="25">
        <v>0</v>
      </c>
      <c r="H29" s="27">
        <f>LARGE('Подр.м.тр.'!E29:G29,1)+LARGE('Подр.м.тр.'!E29:G29,2)+LARGE('Подр.м.тр.'!E29:G29,3)</f>
        <v>30.79</v>
      </c>
    </row>
    <row r="30" spans="1:8" ht="12.75" customHeight="1">
      <c r="A30" s="20">
        <v>24</v>
      </c>
      <c r="B30" s="69" t="s">
        <v>559</v>
      </c>
      <c r="C30" s="45" t="s">
        <v>66</v>
      </c>
      <c r="D30" s="94">
        <v>2008</v>
      </c>
      <c r="E30" s="23">
        <v>3.72</v>
      </c>
      <c r="F30" s="25">
        <v>5</v>
      </c>
      <c r="G30" s="24">
        <v>17.64</v>
      </c>
      <c r="H30" s="27">
        <f>LARGE('Подр.м.тр.'!E30:G30,1)+LARGE('Подр.м.тр.'!E30:G30,2)+LARGE('Подр.м.тр.'!E30:G30,3)</f>
        <v>26.36</v>
      </c>
    </row>
    <row r="31" spans="1:8" ht="12.75" customHeight="1">
      <c r="A31" s="20">
        <v>25</v>
      </c>
      <c r="B31" s="69" t="s">
        <v>560</v>
      </c>
      <c r="C31" s="45" t="s">
        <v>60</v>
      </c>
      <c r="D31" s="94">
        <v>2006</v>
      </c>
      <c r="E31" s="23">
        <v>26.04</v>
      </c>
      <c r="F31" s="23">
        <v>0</v>
      </c>
      <c r="G31" s="25">
        <v>0</v>
      </c>
      <c r="H31" s="27">
        <f>LARGE('Подр.м.тр.'!E31:G31,1)+LARGE('Подр.м.тр.'!E31:G31,2)+LARGE('Подр.м.тр.'!E31:G31,3)</f>
        <v>26.04</v>
      </c>
    </row>
    <row r="32" spans="1:8" ht="12.75" customHeight="1">
      <c r="A32" s="20">
        <v>26</v>
      </c>
      <c r="B32" s="72" t="s">
        <v>561</v>
      </c>
      <c r="C32" s="72" t="s">
        <v>163</v>
      </c>
      <c r="D32" s="94">
        <v>2007</v>
      </c>
      <c r="E32" s="25">
        <v>0</v>
      </c>
      <c r="F32" s="25">
        <v>0</v>
      </c>
      <c r="G32" s="24">
        <v>25.48</v>
      </c>
      <c r="H32" s="27">
        <f>LARGE('Подр.м.тр.'!E32:G32,1)+LARGE('Подр.м.тр.'!E32:G32,2)+LARGE('Подр.м.тр.'!E32:G32,3)</f>
        <v>25.48</v>
      </c>
    </row>
    <row r="33" spans="1:8" ht="12.75" customHeight="1">
      <c r="A33" s="20">
        <v>27</v>
      </c>
      <c r="B33" s="72" t="s">
        <v>562</v>
      </c>
      <c r="C33" s="72" t="s">
        <v>515</v>
      </c>
      <c r="D33" s="84">
        <v>2007</v>
      </c>
      <c r="E33" s="23">
        <v>0</v>
      </c>
      <c r="F33" s="25">
        <v>24</v>
      </c>
      <c r="G33" s="25">
        <v>0</v>
      </c>
      <c r="H33" s="27">
        <f>LARGE('Подр.м.тр.'!E33:G33,1)+LARGE('Подр.м.тр.'!E33:G33,2)+LARGE('Подр.м.тр.'!E33:G33,3)</f>
        <v>24</v>
      </c>
    </row>
    <row r="34" spans="1:8" ht="12.75" customHeight="1">
      <c r="A34" s="20">
        <v>28</v>
      </c>
      <c r="B34" s="72" t="s">
        <v>563</v>
      </c>
      <c r="C34" s="76" t="s">
        <v>66</v>
      </c>
      <c r="D34" s="94">
        <v>2008</v>
      </c>
      <c r="E34" s="23">
        <v>10.23</v>
      </c>
      <c r="F34" s="25">
        <v>1</v>
      </c>
      <c r="G34" s="24">
        <v>9.8</v>
      </c>
      <c r="H34" s="27">
        <f>LARGE('Подр.м.тр.'!E34:G34,1)+LARGE('Подр.м.тр.'!E34:G34,2)+LARGE('Подр.м.тр.'!E34:G34,3)</f>
        <v>21.03</v>
      </c>
    </row>
    <row r="35" spans="1:8" ht="12.75" customHeight="1">
      <c r="A35" s="20">
        <v>29</v>
      </c>
      <c r="B35" s="72" t="s">
        <v>564</v>
      </c>
      <c r="C35" s="76" t="s">
        <v>52</v>
      </c>
      <c r="D35" s="94">
        <v>2008</v>
      </c>
      <c r="E35" s="23">
        <v>7.44</v>
      </c>
      <c r="F35" s="25">
        <v>3</v>
      </c>
      <c r="G35" s="24">
        <v>8.82</v>
      </c>
      <c r="H35" s="27">
        <f>LARGE('Подр.м.тр.'!E35:G35,1)+LARGE('Подр.м.тр.'!E35:G35,2)+LARGE('Подр.м.тр.'!E35:G35,3)</f>
        <v>19.26</v>
      </c>
    </row>
    <row r="36" spans="1:8" ht="12.75" customHeight="1">
      <c r="A36" s="20">
        <v>30</v>
      </c>
      <c r="B36" s="72" t="s">
        <v>565</v>
      </c>
      <c r="C36" s="54" t="s">
        <v>85</v>
      </c>
      <c r="D36" s="84">
        <v>2007</v>
      </c>
      <c r="E36" s="23">
        <v>18.6</v>
      </c>
      <c r="F36" s="23">
        <v>0</v>
      </c>
      <c r="G36" s="25">
        <v>0</v>
      </c>
      <c r="H36" s="27">
        <f>LARGE('Подр.м.тр.'!E36:G36,1)+LARGE('Подр.м.тр.'!E36:G36,2)+LARGE('Подр.м.тр.'!E36:G36,3)</f>
        <v>18.6</v>
      </c>
    </row>
    <row r="37" spans="1:8" ht="12.75" customHeight="1">
      <c r="A37" s="20">
        <v>31</v>
      </c>
      <c r="B37" s="72" t="s">
        <v>566</v>
      </c>
      <c r="C37" s="76" t="s">
        <v>120</v>
      </c>
      <c r="D37" s="82">
        <v>2006</v>
      </c>
      <c r="E37" s="23">
        <v>8.37</v>
      </c>
      <c r="F37" s="25">
        <v>10</v>
      </c>
      <c r="G37" s="25">
        <v>0</v>
      </c>
      <c r="H37" s="27">
        <f>LARGE('Подр.м.тр.'!E37:G37,1)+LARGE('Подр.м.тр.'!E37:G37,2)+LARGE('Подр.м.тр.'!E37:G37,3)</f>
        <v>18.369999999999997</v>
      </c>
    </row>
    <row r="38" spans="1:8" ht="12.75" customHeight="1">
      <c r="A38" s="20">
        <v>32</v>
      </c>
      <c r="B38" s="83" t="s">
        <v>567</v>
      </c>
      <c r="C38" s="72" t="s">
        <v>479</v>
      </c>
      <c r="D38" s="82">
        <v>2008</v>
      </c>
      <c r="E38" s="23">
        <v>0</v>
      </c>
      <c r="F38" s="25">
        <v>16</v>
      </c>
      <c r="G38" s="25">
        <v>0</v>
      </c>
      <c r="H38" s="27">
        <f>LARGE('Подр.м.тр.'!E38:G38,1)+LARGE('Подр.м.тр.'!E38:G38,2)+LARGE('Подр.м.тр.'!E38:G38,3)</f>
        <v>16</v>
      </c>
    </row>
    <row r="39" spans="1:8" ht="12.75" customHeight="1">
      <c r="A39" s="20">
        <v>33</v>
      </c>
      <c r="B39" s="72" t="s">
        <v>568</v>
      </c>
      <c r="C39" s="54" t="s">
        <v>174</v>
      </c>
      <c r="D39" s="94">
        <v>2008</v>
      </c>
      <c r="E39" s="23">
        <v>14.88</v>
      </c>
      <c r="F39" s="23">
        <v>0</v>
      </c>
      <c r="G39" s="25">
        <v>0</v>
      </c>
      <c r="H39" s="27">
        <f>LARGE('Подр.м.тр.'!E39:G39,1)+LARGE('Подр.м.тр.'!E39:G39,2)+LARGE('Подр.м.тр.'!E39:G39,3)</f>
        <v>14.88</v>
      </c>
    </row>
    <row r="40" spans="1:8" ht="12.75" customHeight="1">
      <c r="A40" s="20">
        <v>34</v>
      </c>
      <c r="B40" s="118" t="s">
        <v>569</v>
      </c>
      <c r="C40" s="64" t="s">
        <v>112</v>
      </c>
      <c r="D40" s="94">
        <v>2007</v>
      </c>
      <c r="E40" s="23">
        <v>0</v>
      </c>
      <c r="F40" s="44">
        <v>13</v>
      </c>
      <c r="G40" s="25">
        <v>0</v>
      </c>
      <c r="H40" s="27">
        <f>LARGE('Подр.м.тр.'!E40:G40,1)+LARGE('Подр.м.тр.'!E40:G40,2)+LARGE('Подр.м.тр.'!E40:G40,3)</f>
        <v>13</v>
      </c>
    </row>
    <row r="41" spans="1:8" ht="12.75" customHeight="1">
      <c r="A41" s="20">
        <v>35</v>
      </c>
      <c r="B41" s="83" t="s">
        <v>570</v>
      </c>
      <c r="C41" s="72" t="s">
        <v>179</v>
      </c>
      <c r="D41" s="82">
        <v>2008</v>
      </c>
      <c r="E41" s="23">
        <v>0</v>
      </c>
      <c r="F41" s="25">
        <v>6</v>
      </c>
      <c r="G41" s="24">
        <v>5.88</v>
      </c>
      <c r="H41" s="27">
        <f>LARGE('Подр.м.тр.'!E41:G41,1)+LARGE('Подр.м.тр.'!E41:G41,2)+LARGE('Подр.м.тр.'!E41:G41,3)</f>
        <v>11.879999999999999</v>
      </c>
    </row>
    <row r="42" spans="1:8" ht="12.75" customHeight="1">
      <c r="A42" s="20">
        <v>36</v>
      </c>
      <c r="B42" s="72" t="s">
        <v>571</v>
      </c>
      <c r="C42" s="72" t="s">
        <v>36</v>
      </c>
      <c r="D42" s="94">
        <v>2008</v>
      </c>
      <c r="E42" s="25">
        <v>0</v>
      </c>
      <c r="F42" s="25">
        <v>0</v>
      </c>
      <c r="G42" s="24">
        <v>11.76</v>
      </c>
      <c r="H42" s="27">
        <f>LARGE('Подр.м.тр.'!E42:G42,1)+LARGE('Подр.м.тр.'!E42:G42,2)+LARGE('Подр.м.тр.'!E42:G42,3)</f>
        <v>11.76</v>
      </c>
    </row>
    <row r="43" spans="1:8" ht="12.75" customHeight="1">
      <c r="A43" s="20">
        <v>37</v>
      </c>
      <c r="B43" s="72" t="s">
        <v>572</v>
      </c>
      <c r="C43" s="76" t="s">
        <v>120</v>
      </c>
      <c r="D43" s="82">
        <v>2006</v>
      </c>
      <c r="E43" s="23">
        <v>1.86</v>
      </c>
      <c r="F43" s="25">
        <v>9</v>
      </c>
      <c r="G43" s="25">
        <v>0</v>
      </c>
      <c r="H43" s="27">
        <f>LARGE('Подр.м.тр.'!E43:G43,1)+LARGE('Подр.м.тр.'!E43:G43,2)+LARGE('Подр.м.тр.'!E43:G43,3)</f>
        <v>10.86</v>
      </c>
    </row>
    <row r="44" spans="1:8" ht="12.75" customHeight="1">
      <c r="A44" s="20">
        <v>38</v>
      </c>
      <c r="B44" s="72" t="s">
        <v>573</v>
      </c>
      <c r="C44" s="72" t="s">
        <v>30</v>
      </c>
      <c r="D44" s="82">
        <v>2006</v>
      </c>
      <c r="E44" s="25">
        <v>0</v>
      </c>
      <c r="F44" s="25">
        <v>0</v>
      </c>
      <c r="G44" s="24">
        <v>6.86</v>
      </c>
      <c r="H44" s="27">
        <f>LARGE('Подр.м.тр.'!E44:G44,1)+LARGE('Подр.м.тр.'!E44:G44,2)+LARGE('Подр.м.тр.'!E44:G44,3)</f>
        <v>6.86</v>
      </c>
    </row>
    <row r="45" spans="1:8" ht="12.75" customHeight="1">
      <c r="A45" s="20">
        <v>39</v>
      </c>
      <c r="B45" s="46" t="s">
        <v>574</v>
      </c>
      <c r="C45" s="53" t="s">
        <v>82</v>
      </c>
      <c r="D45" s="94">
        <v>2006</v>
      </c>
      <c r="E45" s="23">
        <v>6.51</v>
      </c>
      <c r="F45" s="23">
        <v>0</v>
      </c>
      <c r="G45" s="25">
        <v>0</v>
      </c>
      <c r="H45" s="27">
        <f>LARGE('Подр.м.тр.'!E45:G45,1)+LARGE('Подр.м.тр.'!E45:G45,2)+LARGE('Подр.м.тр.'!E45:G45,3)</f>
        <v>6.51</v>
      </c>
    </row>
    <row r="46" spans="1:8" ht="12.75" customHeight="1">
      <c r="A46" s="20">
        <v>40</v>
      </c>
      <c r="B46" s="72" t="s">
        <v>575</v>
      </c>
      <c r="C46" s="76" t="s">
        <v>114</v>
      </c>
      <c r="D46" s="82">
        <v>2006</v>
      </c>
      <c r="E46" s="23">
        <v>5.58</v>
      </c>
      <c r="F46" s="23">
        <v>0</v>
      </c>
      <c r="G46" s="25">
        <v>0</v>
      </c>
      <c r="H46" s="27">
        <f>LARGE('Подр.м.тр.'!E46:G46,1)+LARGE('Подр.м.тр.'!E46:G46,2)+LARGE('Подр.м.тр.'!E46:G46,3)</f>
        <v>5.58</v>
      </c>
    </row>
    <row r="47" spans="1:8" ht="12.75" customHeight="1">
      <c r="A47" s="20">
        <v>41</v>
      </c>
      <c r="B47" s="72" t="s">
        <v>576</v>
      </c>
      <c r="C47" s="72" t="s">
        <v>21</v>
      </c>
      <c r="D47" s="82">
        <v>2009</v>
      </c>
      <c r="E47" s="25">
        <v>0</v>
      </c>
      <c r="F47" s="25">
        <v>0</v>
      </c>
      <c r="G47" s="24">
        <v>4.9</v>
      </c>
      <c r="H47" s="27">
        <f>LARGE('Подр.м.тр.'!E47:G47,1)+LARGE('Подр.м.тр.'!E47:G47,2)+LARGE('Подр.м.тр.'!E47:G47,3)</f>
        <v>4.9</v>
      </c>
    </row>
    <row r="48" spans="1:8" ht="12.75" customHeight="1">
      <c r="A48" s="20">
        <v>42</v>
      </c>
      <c r="B48" s="72" t="s">
        <v>577</v>
      </c>
      <c r="C48" s="76" t="s">
        <v>132</v>
      </c>
      <c r="D48" s="82">
        <v>2006</v>
      </c>
      <c r="E48" s="23">
        <v>4.65</v>
      </c>
      <c r="F48" s="23">
        <v>0</v>
      </c>
      <c r="G48" s="25">
        <v>0</v>
      </c>
      <c r="H48" s="27">
        <f>LARGE('Подр.м.тр.'!E48:G48,1)+LARGE('Подр.м.тр.'!E48:G48,2)+LARGE('Подр.м.тр.'!E48:G48,3)</f>
        <v>4.65</v>
      </c>
    </row>
    <row r="49" spans="1:8" ht="12.75" customHeight="1">
      <c r="A49" s="20">
        <v>44</v>
      </c>
      <c r="B49" s="83" t="s">
        <v>578</v>
      </c>
      <c r="C49" s="72" t="s">
        <v>310</v>
      </c>
      <c r="D49" s="94">
        <v>2007</v>
      </c>
      <c r="E49" s="23">
        <v>0</v>
      </c>
      <c r="F49" s="25">
        <v>2</v>
      </c>
      <c r="G49" s="25">
        <v>0</v>
      </c>
      <c r="H49" s="27">
        <f>LARGE('Подр.м.тр.'!E49:G49,1)+LARGE('Подр.м.тр.'!E49:G49,2)+LARGE('Подр.м.тр.'!E49:G49,3)</f>
        <v>2</v>
      </c>
    </row>
    <row r="50" spans="1:8" ht="12.75" customHeight="1">
      <c r="A50" s="20">
        <v>44</v>
      </c>
      <c r="B50" s="72" t="s">
        <v>579</v>
      </c>
      <c r="C50" s="72" t="s">
        <v>66</v>
      </c>
      <c r="D50" s="94">
        <v>2008</v>
      </c>
      <c r="E50" s="25">
        <v>0</v>
      </c>
      <c r="F50" s="25">
        <v>0</v>
      </c>
      <c r="G50" s="24">
        <v>1.96</v>
      </c>
      <c r="H50" s="27">
        <f>LARGE('Подр.м.тр.'!E50:G50,1)+LARGE('Подр.м.тр.'!E50:G50,2)+LARGE('Подр.м.тр.'!E50:G50,3)</f>
        <v>1.96</v>
      </c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79" customWidth="1"/>
    <col min="4" max="4" width="4.875" style="1" customWidth="1"/>
    <col min="5" max="6" width="10.375" style="36" customWidth="1"/>
    <col min="7" max="7" width="8.875" style="36" customWidth="1"/>
    <col min="8" max="8" width="5.875" style="1" customWidth="1"/>
    <col min="9" max="16384" width="9.125" style="1" customWidth="1"/>
  </cols>
  <sheetData>
    <row r="1" spans="1:13" s="1" customFormat="1" ht="12.75" customHeight="1">
      <c r="A1" s="4" t="s">
        <v>0</v>
      </c>
      <c r="D1" s="5"/>
      <c r="E1" s="2"/>
      <c r="F1" s="2"/>
      <c r="G1" s="2"/>
      <c r="H1" s="3"/>
      <c r="I1" s="5"/>
      <c r="J1" s="5"/>
      <c r="K1" s="5"/>
      <c r="L1" s="5"/>
      <c r="M1" s="5"/>
    </row>
    <row r="2" ht="12.75" customHeight="1">
      <c r="A2" s="4"/>
    </row>
    <row r="3" ht="12.75" customHeight="1">
      <c r="A3" s="7" t="s">
        <v>580</v>
      </c>
    </row>
    <row r="4" ht="12.75" customHeight="1"/>
    <row r="5" spans="1:8" ht="30.75" customHeight="1">
      <c r="A5" s="12" t="s">
        <v>2</v>
      </c>
      <c r="B5" s="47" t="s">
        <v>3</v>
      </c>
      <c r="C5" s="59" t="s">
        <v>4</v>
      </c>
      <c r="D5" s="12" t="s">
        <v>304</v>
      </c>
      <c r="E5" s="15" t="s">
        <v>55</v>
      </c>
      <c r="F5" s="15" t="s">
        <v>45</v>
      </c>
      <c r="G5" s="15" t="s">
        <v>284</v>
      </c>
      <c r="H5" s="12" t="s">
        <v>11</v>
      </c>
    </row>
    <row r="6" spans="1:8" ht="12.75" customHeight="1">
      <c r="A6" s="12"/>
      <c r="B6" s="47"/>
      <c r="C6" s="59"/>
      <c r="D6" s="12"/>
      <c r="E6" s="19" t="s">
        <v>137</v>
      </c>
      <c r="F6" s="19" t="s">
        <v>581</v>
      </c>
      <c r="G6" s="18" t="s">
        <v>14</v>
      </c>
      <c r="H6" s="12"/>
    </row>
    <row r="7" spans="1:8" s="2" customFormat="1" ht="12.75" customHeight="1">
      <c r="A7" s="74">
        <v>1</v>
      </c>
      <c r="B7" s="55" t="s">
        <v>538</v>
      </c>
      <c r="C7" s="66" t="s">
        <v>85</v>
      </c>
      <c r="D7" s="121">
        <v>2006</v>
      </c>
      <c r="E7" s="23">
        <v>97</v>
      </c>
      <c r="F7" s="44">
        <v>37.6</v>
      </c>
      <c r="G7" s="25">
        <v>100</v>
      </c>
      <c r="H7" s="27">
        <f>LARGE('Подр.м.ск.'!E7:G7,1)+LARGE('Подр.м.ск.'!E7:G7,2)+LARGE('Подр.м.ск.'!E7:G7,3)</f>
        <v>234.6</v>
      </c>
    </row>
    <row r="8" spans="1:8" s="2" customFormat="1" ht="12.75" customHeight="1">
      <c r="A8" s="74">
        <v>2</v>
      </c>
      <c r="B8" s="55" t="s">
        <v>582</v>
      </c>
      <c r="C8" s="66" t="s">
        <v>310</v>
      </c>
      <c r="D8" s="123">
        <v>2006</v>
      </c>
      <c r="E8" s="23">
        <v>77.6</v>
      </c>
      <c r="F8" s="44">
        <v>18.8</v>
      </c>
      <c r="G8" s="25">
        <v>80</v>
      </c>
      <c r="H8" s="27">
        <f>LARGE('Подр.м.ск.'!E8:G8,1)+LARGE('Подр.м.ск.'!E8:G8,2)+LARGE('Подр.м.ск.'!E8:G8,3)</f>
        <v>176.4</v>
      </c>
    </row>
    <row r="9" spans="1:8" s="2" customFormat="1" ht="12.75" customHeight="1">
      <c r="A9" s="74">
        <v>3</v>
      </c>
      <c r="B9" s="55" t="s">
        <v>583</v>
      </c>
      <c r="C9" s="66" t="s">
        <v>123</v>
      </c>
      <c r="D9" s="121">
        <v>2006</v>
      </c>
      <c r="E9" s="23">
        <v>23.28</v>
      </c>
      <c r="F9" s="44">
        <v>94</v>
      </c>
      <c r="G9" s="25">
        <v>47</v>
      </c>
      <c r="H9" s="27">
        <f>LARGE('Подр.м.ск.'!E9:G9,1)+LARGE('Подр.м.ск.'!E9:G9,2)+LARGE('Подр.м.ск.'!E9:G9,3)</f>
        <v>164.28</v>
      </c>
    </row>
    <row r="10" spans="1:8" s="2" customFormat="1" ht="12.75" customHeight="1">
      <c r="A10" s="74">
        <v>4</v>
      </c>
      <c r="B10" s="55" t="s">
        <v>572</v>
      </c>
      <c r="C10" s="66" t="s">
        <v>120</v>
      </c>
      <c r="D10" s="82">
        <v>2006</v>
      </c>
      <c r="E10" s="23">
        <v>35.89</v>
      </c>
      <c r="F10" s="44">
        <v>75.2</v>
      </c>
      <c r="G10" s="25">
        <v>51</v>
      </c>
      <c r="H10" s="27">
        <f>LARGE('Подр.м.ск.'!E10:G10,1)+LARGE('Подр.м.ск.'!E10:G10,2)+LARGE('Подр.м.ск.'!E10:G10,3)</f>
        <v>162.09</v>
      </c>
    </row>
    <row r="11" spans="1:8" s="2" customFormat="1" ht="12.75" customHeight="1">
      <c r="A11" s="74">
        <v>5</v>
      </c>
      <c r="B11" s="55" t="s">
        <v>547</v>
      </c>
      <c r="C11" s="66" t="s">
        <v>85</v>
      </c>
      <c r="D11" s="121">
        <v>2006</v>
      </c>
      <c r="E11" s="23">
        <v>32.98</v>
      </c>
      <c r="F11" s="44">
        <v>44.18</v>
      </c>
      <c r="G11" s="25">
        <v>40</v>
      </c>
      <c r="H11" s="27">
        <f>LARGE('Подр.м.ск.'!E11:G11,1)+LARGE('Подр.м.ск.'!E11:G11,2)+LARGE('Подр.м.ск.'!E11:G11,3)</f>
        <v>117.16</v>
      </c>
    </row>
    <row r="12" spans="1:8" s="2" customFormat="1" ht="12.75" customHeight="1">
      <c r="A12" s="74">
        <v>6</v>
      </c>
      <c r="B12" s="55" t="s">
        <v>544</v>
      </c>
      <c r="C12" s="66" t="s">
        <v>30</v>
      </c>
      <c r="D12" s="121">
        <v>2006</v>
      </c>
      <c r="E12" s="23">
        <v>49.47</v>
      </c>
      <c r="F12" s="44">
        <v>22.56</v>
      </c>
      <c r="G12" s="25">
        <v>37</v>
      </c>
      <c r="H12" s="27">
        <f>LARGE('Подр.м.ск.'!E12:G12,1)+LARGE('Подр.м.ск.'!E12:G12,2)+LARGE('Подр.м.ск.'!E12:G12,3)</f>
        <v>109.03</v>
      </c>
    </row>
    <row r="13" spans="1:8" s="2" customFormat="1" ht="12.75" customHeight="1">
      <c r="A13" s="74">
        <v>7</v>
      </c>
      <c r="B13" s="55" t="s">
        <v>548</v>
      </c>
      <c r="C13" s="66" t="s">
        <v>118</v>
      </c>
      <c r="D13" s="121">
        <v>2006</v>
      </c>
      <c r="E13" s="23">
        <v>63.05</v>
      </c>
      <c r="F13" s="23">
        <v>0</v>
      </c>
      <c r="G13" s="25">
        <v>43</v>
      </c>
      <c r="H13" s="27">
        <f>LARGE('Подр.м.ск.'!E13:G13,1)+LARGE('Подр.м.ск.'!E13:G13,2)+LARGE('Подр.м.ск.'!E13:G13,3)</f>
        <v>106.05</v>
      </c>
    </row>
    <row r="14" spans="1:8" s="2" customFormat="1" ht="12.75" customHeight="1">
      <c r="A14" s="74">
        <v>8</v>
      </c>
      <c r="B14" s="55" t="s">
        <v>535</v>
      </c>
      <c r="C14" s="66" t="s">
        <v>21</v>
      </c>
      <c r="D14" s="121">
        <v>2006</v>
      </c>
      <c r="E14" s="23">
        <v>38.8</v>
      </c>
      <c r="F14" s="44">
        <v>11.28</v>
      </c>
      <c r="G14" s="25">
        <v>55</v>
      </c>
      <c r="H14" s="27">
        <f>LARGE('Подр.м.ск.'!E14:G14,1)+LARGE('Подр.м.ск.'!E14:G14,2)+LARGE('Подр.м.ск.'!E14:G14,3)</f>
        <v>105.08</v>
      </c>
    </row>
    <row r="15" spans="1:8" s="2" customFormat="1" ht="12.75" customHeight="1">
      <c r="A15" s="74">
        <v>9</v>
      </c>
      <c r="B15" s="55" t="s">
        <v>584</v>
      </c>
      <c r="C15" s="66" t="s">
        <v>85</v>
      </c>
      <c r="D15" s="121">
        <v>2006</v>
      </c>
      <c r="E15" s="23">
        <v>53.35</v>
      </c>
      <c r="F15" s="44">
        <v>34.78</v>
      </c>
      <c r="G15" s="25">
        <v>16</v>
      </c>
      <c r="H15" s="27">
        <f>LARGE('Подр.м.ск.'!E15:G15,1)+LARGE('Подр.м.ск.'!E15:G15,2)+LARGE('Подр.м.ск.'!E15:G15,3)</f>
        <v>104.13</v>
      </c>
    </row>
    <row r="16" spans="1:8" s="2" customFormat="1" ht="12.75" customHeight="1">
      <c r="A16" s="74">
        <v>10</v>
      </c>
      <c r="B16" s="46" t="s">
        <v>585</v>
      </c>
      <c r="C16" s="66" t="s">
        <v>114</v>
      </c>
      <c r="D16" s="121">
        <v>2006</v>
      </c>
      <c r="E16" s="23">
        <v>0</v>
      </c>
      <c r="F16" s="44">
        <v>61.1</v>
      </c>
      <c r="G16" s="25">
        <v>28</v>
      </c>
      <c r="H16" s="27">
        <f>LARGE('Подр.м.ск.'!E16:G16,1)+LARGE('Подр.м.ск.'!E16:G16,2)+LARGE('Подр.м.ск.'!E16:G16,3)</f>
        <v>89.1</v>
      </c>
    </row>
    <row r="17" spans="1:8" s="2" customFormat="1" ht="12.75" customHeight="1">
      <c r="A17" s="74">
        <v>11</v>
      </c>
      <c r="B17" s="55" t="s">
        <v>577</v>
      </c>
      <c r="C17" s="66" t="s">
        <v>132</v>
      </c>
      <c r="D17" s="123">
        <v>2006</v>
      </c>
      <c r="E17" s="23">
        <v>45.59</v>
      </c>
      <c r="F17" s="44">
        <v>20.68</v>
      </c>
      <c r="G17" s="25">
        <v>14</v>
      </c>
      <c r="H17" s="27">
        <f>LARGE('Подр.м.ск.'!E17:G17,1)+LARGE('Подр.м.ск.'!E17:G17,2)+LARGE('Подр.м.ск.'!E17:G17,3)</f>
        <v>80.27000000000001</v>
      </c>
    </row>
    <row r="18" spans="1:8" s="2" customFormat="1" ht="12.75" customHeight="1">
      <c r="A18" s="74">
        <v>12</v>
      </c>
      <c r="B18" s="46" t="s">
        <v>586</v>
      </c>
      <c r="C18" s="66" t="s">
        <v>132</v>
      </c>
      <c r="D18" s="121">
        <v>2006</v>
      </c>
      <c r="E18" s="23">
        <v>0</v>
      </c>
      <c r="F18" s="44">
        <v>51.7</v>
      </c>
      <c r="G18" s="25">
        <v>20</v>
      </c>
      <c r="H18" s="27">
        <f>LARGE('Подр.м.ск.'!E18:G18,1)+LARGE('Подр.м.ск.'!E18:G18,2)+LARGE('Подр.м.ск.'!E18:G18,3)</f>
        <v>71.7</v>
      </c>
    </row>
    <row r="19" spans="1:8" s="2" customFormat="1" ht="12.75" customHeight="1">
      <c r="A19" s="74">
        <v>13</v>
      </c>
      <c r="B19" s="55" t="s">
        <v>537</v>
      </c>
      <c r="C19" s="66" t="s">
        <v>21</v>
      </c>
      <c r="D19" s="123">
        <v>2007</v>
      </c>
      <c r="E19" s="23">
        <v>27.16</v>
      </c>
      <c r="F19" s="44">
        <v>31.96</v>
      </c>
      <c r="G19" s="25">
        <v>9</v>
      </c>
      <c r="H19" s="27">
        <f>LARGE('Подр.м.ск.'!E19:G19,1)+LARGE('Подр.м.ск.'!E19:G19,2)+LARGE('Подр.м.ск.'!E19:G19,3)</f>
        <v>68.12</v>
      </c>
    </row>
    <row r="20" spans="1:8" s="2" customFormat="1" ht="12.75" customHeight="1">
      <c r="A20" s="74">
        <v>14</v>
      </c>
      <c r="B20" s="55" t="s">
        <v>587</v>
      </c>
      <c r="C20" s="66" t="s">
        <v>114</v>
      </c>
      <c r="D20" s="121">
        <v>2006</v>
      </c>
      <c r="E20" s="23">
        <v>0</v>
      </c>
      <c r="F20" s="23">
        <v>0</v>
      </c>
      <c r="G20" s="25">
        <v>65</v>
      </c>
      <c r="H20" s="27">
        <f>LARGE('Подр.м.ск.'!E20:G20,1)+LARGE('Подр.м.ск.'!E20:G20,2)+LARGE('Подр.м.ск.'!E20:G20,3)</f>
        <v>65</v>
      </c>
    </row>
    <row r="21" spans="1:8" s="2" customFormat="1" ht="12.75" customHeight="1">
      <c r="A21" s="74">
        <v>15</v>
      </c>
      <c r="B21" s="62" t="s">
        <v>566</v>
      </c>
      <c r="C21" s="62" t="s">
        <v>120</v>
      </c>
      <c r="D21" s="123">
        <v>2006</v>
      </c>
      <c r="E21" s="23">
        <v>25.22</v>
      </c>
      <c r="F21" s="44">
        <v>16.92</v>
      </c>
      <c r="G21" s="25">
        <v>18</v>
      </c>
      <c r="H21" s="27">
        <f>LARGE('Подр.м.ск.'!E21:G21,1)+LARGE('Подр.м.ск.'!E21:G21,2)+LARGE('Подр.м.ск.'!E21:G21,3)</f>
        <v>60.14</v>
      </c>
    </row>
    <row r="22" spans="1:8" s="2" customFormat="1" ht="12.75" customHeight="1">
      <c r="A22" s="74">
        <v>16</v>
      </c>
      <c r="B22" s="46" t="s">
        <v>551</v>
      </c>
      <c r="C22" s="66" t="s">
        <v>114</v>
      </c>
      <c r="D22" s="121">
        <v>2006</v>
      </c>
      <c r="E22" s="23">
        <v>0</v>
      </c>
      <c r="F22" s="44">
        <v>47.94</v>
      </c>
      <c r="G22" s="25">
        <v>12</v>
      </c>
      <c r="H22" s="27">
        <f>LARGE('Подр.м.ск.'!E22:G22,1)+LARGE('Подр.м.ск.'!E22:G22,2)+LARGE('Подр.м.ск.'!E22:G22,3)</f>
        <v>59.94</v>
      </c>
    </row>
    <row r="23" spans="1:8" s="2" customFormat="1" ht="12.75" customHeight="1">
      <c r="A23" s="74">
        <v>17</v>
      </c>
      <c r="B23" s="55" t="s">
        <v>588</v>
      </c>
      <c r="C23" s="66" t="s">
        <v>114</v>
      </c>
      <c r="D23" s="121">
        <v>2006</v>
      </c>
      <c r="E23" s="23">
        <v>21.34</v>
      </c>
      <c r="F23" s="23">
        <v>0</v>
      </c>
      <c r="G23" s="25">
        <v>31</v>
      </c>
      <c r="H23" s="27">
        <f>LARGE('Подр.м.ск.'!E23:G23,1)+LARGE('Подр.м.ск.'!E23:G23,2)+LARGE('Подр.м.ск.'!E23:G23,3)</f>
        <v>52.34</v>
      </c>
    </row>
    <row r="24" spans="1:8" s="2" customFormat="1" ht="12.75" customHeight="1">
      <c r="A24" s="74">
        <v>18</v>
      </c>
      <c r="B24" s="55" t="s">
        <v>559</v>
      </c>
      <c r="C24" s="66" t="s">
        <v>66</v>
      </c>
      <c r="D24" s="123">
        <v>2008</v>
      </c>
      <c r="E24" s="23">
        <v>19.4</v>
      </c>
      <c r="F24" s="44">
        <v>26.32</v>
      </c>
      <c r="G24" s="25">
        <v>4</v>
      </c>
      <c r="H24" s="27">
        <f>LARGE('Подр.м.ск.'!E24:G24,1)+LARGE('Подр.м.ск.'!E24:G24,2)+LARGE('Подр.м.ск.'!E24:G24,3)</f>
        <v>49.72</v>
      </c>
    </row>
    <row r="25" spans="1:8" s="2" customFormat="1" ht="12.75" customHeight="1">
      <c r="A25" s="74">
        <v>19</v>
      </c>
      <c r="B25" s="55" t="s">
        <v>574</v>
      </c>
      <c r="C25" s="66" t="s">
        <v>82</v>
      </c>
      <c r="D25" s="121">
        <v>2006</v>
      </c>
      <c r="E25" s="23">
        <v>41.71</v>
      </c>
      <c r="F25" s="23">
        <v>0</v>
      </c>
      <c r="G25" s="23">
        <v>0</v>
      </c>
      <c r="H25" s="27">
        <f>LARGE('Подр.м.ск.'!E25:G25,1)+LARGE('Подр.м.ск.'!E25:G25,2)+LARGE('Подр.м.ск.'!E25:G25,3)</f>
        <v>41.71</v>
      </c>
    </row>
    <row r="26" spans="1:8" s="2" customFormat="1" ht="12.75" customHeight="1">
      <c r="A26" s="74">
        <v>20</v>
      </c>
      <c r="B26" s="55" t="s">
        <v>589</v>
      </c>
      <c r="C26" s="66" t="s">
        <v>112</v>
      </c>
      <c r="D26" s="123">
        <v>2007</v>
      </c>
      <c r="E26" s="23">
        <v>30.07</v>
      </c>
      <c r="F26" s="44">
        <v>8.46</v>
      </c>
      <c r="G26" s="25">
        <v>3</v>
      </c>
      <c r="H26" s="27">
        <f>LARGE('Подр.м.ск.'!E26:G26,1)+LARGE('Подр.м.ск.'!E26:G26,2)+LARGE('Подр.м.ск.'!E26:G26,3)</f>
        <v>41.53</v>
      </c>
    </row>
    <row r="27" spans="1:8" s="2" customFormat="1" ht="12.75" customHeight="1">
      <c r="A27" s="74">
        <v>21</v>
      </c>
      <c r="B27" s="46" t="s">
        <v>590</v>
      </c>
      <c r="C27" s="66" t="s">
        <v>163</v>
      </c>
      <c r="D27" s="121">
        <v>2006</v>
      </c>
      <c r="E27" s="23">
        <v>0</v>
      </c>
      <c r="F27" s="44">
        <v>40.42</v>
      </c>
      <c r="G27" s="23">
        <v>0</v>
      </c>
      <c r="H27" s="27">
        <f>LARGE('Подр.м.ск.'!E27:G27,1)+LARGE('Подр.м.ск.'!E27:G27,2)+LARGE('Подр.м.ск.'!E27:G27,3)</f>
        <v>40.42</v>
      </c>
    </row>
    <row r="28" spans="1:8" s="2" customFormat="1" ht="12.75" customHeight="1">
      <c r="A28" s="74">
        <v>22</v>
      </c>
      <c r="B28" s="46" t="s">
        <v>570</v>
      </c>
      <c r="C28" s="66" t="s">
        <v>179</v>
      </c>
      <c r="D28" s="121">
        <v>2006</v>
      </c>
      <c r="E28" s="23">
        <v>0</v>
      </c>
      <c r="F28" s="44">
        <v>15.04</v>
      </c>
      <c r="G28" s="25">
        <v>22</v>
      </c>
      <c r="H28" s="27">
        <f>LARGE('Подр.м.ск.'!E28:G28,1)+LARGE('Подр.м.ск.'!E28:G28,2)+LARGE('Подр.м.ск.'!E28:G28,3)</f>
        <v>37.04</v>
      </c>
    </row>
    <row r="29" spans="1:8" s="2" customFormat="1" ht="12.75" customHeight="1">
      <c r="A29" s="74">
        <v>23</v>
      </c>
      <c r="B29" s="55" t="s">
        <v>591</v>
      </c>
      <c r="C29" s="66" t="s">
        <v>118</v>
      </c>
      <c r="D29" s="121">
        <v>2006</v>
      </c>
      <c r="E29" s="23">
        <v>0</v>
      </c>
      <c r="F29" s="23">
        <v>0</v>
      </c>
      <c r="G29" s="25">
        <v>34</v>
      </c>
      <c r="H29" s="27">
        <f>LARGE('Подр.м.ск.'!E29:G29,1)+LARGE('Подр.м.ск.'!E29:G29,2)+LARGE('Подр.м.ск.'!E29:G29,3)</f>
        <v>34</v>
      </c>
    </row>
    <row r="30" spans="1:8" s="2" customFormat="1" ht="12.75" customHeight="1">
      <c r="A30" s="74">
        <v>24</v>
      </c>
      <c r="B30" s="55" t="s">
        <v>558</v>
      </c>
      <c r="C30" s="66" t="s">
        <v>152</v>
      </c>
      <c r="D30" s="123">
        <v>2007</v>
      </c>
      <c r="E30" s="23">
        <v>4.85</v>
      </c>
      <c r="F30" s="44">
        <v>24.44</v>
      </c>
      <c r="G30" s="23">
        <v>0</v>
      </c>
      <c r="H30" s="27">
        <f>LARGE('Подр.м.ск.'!E30:G30,1)+LARGE('Подр.м.ск.'!E30:G30,2)+LARGE('Подр.м.ск.'!E30:G30,3)</f>
        <v>29.29</v>
      </c>
    </row>
    <row r="31" spans="1:8" s="2" customFormat="1" ht="12.75" customHeight="1">
      <c r="A31" s="74">
        <v>25</v>
      </c>
      <c r="B31" s="46" t="s">
        <v>592</v>
      </c>
      <c r="C31" s="66" t="s">
        <v>19</v>
      </c>
      <c r="D31" s="121">
        <v>2006</v>
      </c>
      <c r="E31" s="23">
        <v>0</v>
      </c>
      <c r="F31" s="44">
        <v>29.14</v>
      </c>
      <c r="G31" s="23">
        <v>0</v>
      </c>
      <c r="H31" s="27">
        <f>LARGE('Подр.м.ск.'!E31:G31,1)+LARGE('Подр.м.ск.'!E31:G31,2)+LARGE('Подр.м.ск.'!E31:G31,3)</f>
        <v>29.14</v>
      </c>
    </row>
    <row r="32" spans="1:8" s="2" customFormat="1" ht="12.75" customHeight="1">
      <c r="A32" s="74">
        <v>26</v>
      </c>
      <c r="B32" s="46" t="s">
        <v>593</v>
      </c>
      <c r="C32" s="66" t="s">
        <v>114</v>
      </c>
      <c r="D32" s="121">
        <v>2006</v>
      </c>
      <c r="E32" s="23">
        <v>0</v>
      </c>
      <c r="F32" s="44">
        <v>4.23</v>
      </c>
      <c r="G32" s="25">
        <v>24</v>
      </c>
      <c r="H32" s="27">
        <f>LARGE('Подр.м.ск.'!E32:G32,1)+LARGE('Подр.м.ск.'!E32:G32,2)+LARGE('Подр.м.ск.'!E32:G32,3)</f>
        <v>28.23</v>
      </c>
    </row>
    <row r="33" spans="1:8" s="2" customFormat="1" ht="12.75" customHeight="1">
      <c r="A33" s="74">
        <v>27</v>
      </c>
      <c r="B33" s="55" t="s">
        <v>594</v>
      </c>
      <c r="C33" s="66" t="s">
        <v>120</v>
      </c>
      <c r="D33" s="121">
        <v>2006</v>
      </c>
      <c r="E33" s="23">
        <v>0</v>
      </c>
      <c r="F33" s="23">
        <v>0</v>
      </c>
      <c r="G33" s="25">
        <v>26</v>
      </c>
      <c r="H33" s="27">
        <f>LARGE('Подр.м.ск.'!E33:G33,1)+LARGE('Подр.м.ск.'!E33:G33,2)+LARGE('Подр.м.ск.'!E33:G33,3)</f>
        <v>26</v>
      </c>
    </row>
    <row r="34" spans="1:8" s="2" customFormat="1" ht="12.75" customHeight="1">
      <c r="A34" s="74">
        <v>28</v>
      </c>
      <c r="B34" s="55" t="s">
        <v>536</v>
      </c>
      <c r="C34" s="66" t="s">
        <v>85</v>
      </c>
      <c r="D34" s="121">
        <v>2006</v>
      </c>
      <c r="E34" s="23">
        <v>15.52</v>
      </c>
      <c r="F34" s="44">
        <v>9.4</v>
      </c>
      <c r="G34" s="23">
        <v>0</v>
      </c>
      <c r="H34" s="27">
        <f>LARGE('Подр.м.ск.'!E34:G34,1)+LARGE('Подр.м.ск.'!E34:G34,2)+LARGE('Подр.м.ск.'!E34:G34,3)</f>
        <v>24.92</v>
      </c>
    </row>
    <row r="35" spans="1:8" s="2" customFormat="1" ht="12.75" customHeight="1">
      <c r="A35" s="74">
        <v>29</v>
      </c>
      <c r="B35" s="55" t="s">
        <v>578</v>
      </c>
      <c r="C35" s="66" t="s">
        <v>310</v>
      </c>
      <c r="D35" s="123">
        <v>2007</v>
      </c>
      <c r="E35" s="23">
        <v>9.7</v>
      </c>
      <c r="F35" s="44">
        <v>13.16</v>
      </c>
      <c r="G35" s="23">
        <v>0</v>
      </c>
      <c r="H35" s="27">
        <f>LARGE('Подр.м.ск.'!E35:G35,1)+LARGE('Подр.м.ск.'!E35:G35,2)+LARGE('Подр.м.ск.'!E35:G35,3)</f>
        <v>22.86</v>
      </c>
    </row>
    <row r="36" spans="1:8" s="2" customFormat="1" ht="12.75" customHeight="1">
      <c r="A36" s="74">
        <v>30</v>
      </c>
      <c r="B36" s="2" t="s">
        <v>561</v>
      </c>
      <c r="C36" s="66" t="s">
        <v>163</v>
      </c>
      <c r="D36" s="123">
        <v>2007</v>
      </c>
      <c r="E36" s="23">
        <v>11.64</v>
      </c>
      <c r="F36" s="23">
        <v>0</v>
      </c>
      <c r="G36" s="25">
        <v>8</v>
      </c>
      <c r="H36" s="27">
        <f>LARGE('Подр.м.ск.'!E36:G36,1)+LARGE('Подр.м.ск.'!E36:G36,2)+LARGE('Подр.м.ск.'!E36:G36,3)</f>
        <v>19.64</v>
      </c>
    </row>
    <row r="37" spans="1:8" s="2" customFormat="1" ht="12.75" customHeight="1">
      <c r="A37" s="74">
        <v>31</v>
      </c>
      <c r="B37" s="55" t="s">
        <v>595</v>
      </c>
      <c r="C37" s="66" t="s">
        <v>52</v>
      </c>
      <c r="D37" s="123">
        <v>2007</v>
      </c>
      <c r="E37" s="23">
        <v>17.46</v>
      </c>
      <c r="F37" s="23">
        <v>0</v>
      </c>
      <c r="G37" s="25">
        <v>2</v>
      </c>
      <c r="H37" s="27">
        <f>LARGE('Подр.м.ск.'!E37:G37,1)+LARGE('Подр.м.ск.'!E37:G37,2)+LARGE('Подр.м.ск.'!E37:G37,3)</f>
        <v>19.46</v>
      </c>
    </row>
    <row r="38" spans="1:8" s="2" customFormat="1" ht="12.75" customHeight="1">
      <c r="A38" s="74">
        <v>32</v>
      </c>
      <c r="B38" s="55" t="s">
        <v>596</v>
      </c>
      <c r="C38" s="66" t="s">
        <v>30</v>
      </c>
      <c r="D38" s="121">
        <v>2006</v>
      </c>
      <c r="E38" s="23">
        <v>13.58</v>
      </c>
      <c r="F38" s="23">
        <v>0</v>
      </c>
      <c r="G38" s="23">
        <v>0</v>
      </c>
      <c r="H38" s="27">
        <f>LARGE('Подр.м.ск.'!E38:G38,1)+LARGE('Подр.м.ск.'!E38:G38,2)+LARGE('Подр.м.ск.'!E38:G38,3)</f>
        <v>13.58</v>
      </c>
    </row>
    <row r="39" spans="1:8" s="2" customFormat="1" ht="12.75" customHeight="1">
      <c r="A39" s="74">
        <v>33</v>
      </c>
      <c r="B39" s="55" t="s">
        <v>597</v>
      </c>
      <c r="C39" s="66" t="s">
        <v>66</v>
      </c>
      <c r="D39" s="123">
        <v>2007</v>
      </c>
      <c r="E39" s="23">
        <v>0</v>
      </c>
      <c r="F39" s="23">
        <v>0</v>
      </c>
      <c r="G39" s="25">
        <v>10</v>
      </c>
      <c r="H39" s="27">
        <f>LARGE('Подр.м.ск.'!E39:G39,1)+LARGE('Подр.м.ск.'!E39:G39,2)+LARGE('Подр.м.ск.'!E39:G39,3)</f>
        <v>10</v>
      </c>
    </row>
    <row r="40" spans="1:8" s="2" customFormat="1" ht="12.75" customHeight="1">
      <c r="A40" s="74">
        <v>33</v>
      </c>
      <c r="B40" s="55" t="s">
        <v>541</v>
      </c>
      <c r="C40" s="66" t="s">
        <v>152</v>
      </c>
      <c r="D40" s="121">
        <v>2006</v>
      </c>
      <c r="E40" s="23">
        <v>3.88</v>
      </c>
      <c r="F40" s="44">
        <v>6.11</v>
      </c>
      <c r="G40" s="23">
        <v>0</v>
      </c>
      <c r="H40" s="27">
        <f>LARGE('Подр.м.ск.'!E40:G40,1)+LARGE('Подр.м.ск.'!E40:G40,2)+LARGE('Подр.м.ск.'!E40:G40,3)</f>
        <v>9.99</v>
      </c>
    </row>
    <row r="41" spans="1:8" s="2" customFormat="1" ht="12.75" customHeight="1">
      <c r="A41" s="74">
        <v>35</v>
      </c>
      <c r="B41" s="55" t="s">
        <v>598</v>
      </c>
      <c r="C41" s="66" t="s">
        <v>123</v>
      </c>
      <c r="D41" s="123">
        <v>2007</v>
      </c>
      <c r="E41" s="23">
        <v>8.73</v>
      </c>
      <c r="F41" s="23">
        <v>0</v>
      </c>
      <c r="G41" s="23">
        <v>0</v>
      </c>
      <c r="H41" s="27">
        <f>LARGE('Подр.м.ск.'!E41:G41,1)+LARGE('Подр.м.ск.'!E41:G41,2)+LARGE('Подр.м.ск.'!E41:G41,3)</f>
        <v>8.73</v>
      </c>
    </row>
    <row r="42" spans="1:8" s="2" customFormat="1" ht="12.75" customHeight="1">
      <c r="A42" s="74">
        <v>36</v>
      </c>
      <c r="B42" s="55" t="s">
        <v>599</v>
      </c>
      <c r="C42" s="66" t="s">
        <v>187</v>
      </c>
      <c r="D42" s="121">
        <v>2006</v>
      </c>
      <c r="E42" s="23">
        <v>7.76</v>
      </c>
      <c r="F42" s="23">
        <v>0</v>
      </c>
      <c r="G42" s="23">
        <v>0</v>
      </c>
      <c r="H42" s="27">
        <f>LARGE('Подр.м.ск.'!E42:G42,1)+LARGE('Подр.м.ск.'!E42:G42,2)+LARGE('Подр.м.ск.'!E42:G42,3)</f>
        <v>7.76</v>
      </c>
    </row>
    <row r="43" spans="1:8" s="2" customFormat="1" ht="12.75" customHeight="1">
      <c r="A43" s="74">
        <v>37</v>
      </c>
      <c r="B43" s="46" t="s">
        <v>600</v>
      </c>
      <c r="C43" s="66" t="s">
        <v>19</v>
      </c>
      <c r="D43" s="121">
        <v>2006</v>
      </c>
      <c r="E43" s="23">
        <v>0</v>
      </c>
      <c r="F43" s="44">
        <v>7.52</v>
      </c>
      <c r="G43" s="23">
        <v>0</v>
      </c>
      <c r="H43" s="27">
        <f>LARGE('Подр.м.ск.'!E43:G43,1)+LARGE('Подр.м.ск.'!E43:G43,2)+LARGE('Подр.м.ск.'!E43:G43,3)</f>
        <v>7.52</v>
      </c>
    </row>
    <row r="44" spans="1:8" s="2" customFormat="1" ht="12.75" customHeight="1">
      <c r="A44" s="74">
        <v>38</v>
      </c>
      <c r="B44" s="55" t="s">
        <v>601</v>
      </c>
      <c r="C44" s="66" t="s">
        <v>179</v>
      </c>
      <c r="D44" s="121">
        <v>2006</v>
      </c>
      <c r="E44" s="23">
        <v>0</v>
      </c>
      <c r="F44" s="23">
        <v>0</v>
      </c>
      <c r="G44" s="25">
        <v>7</v>
      </c>
      <c r="H44" s="27">
        <f>LARGE('Подр.м.ск.'!E44:G44,1)+LARGE('Подр.м.ск.'!E44:G44,2)+LARGE('Подр.м.ск.'!E44:G44,3)</f>
        <v>7</v>
      </c>
    </row>
    <row r="45" spans="1:8" s="2" customFormat="1" ht="12.75" customHeight="1">
      <c r="A45" s="74">
        <v>39</v>
      </c>
      <c r="B45" s="55" t="s">
        <v>602</v>
      </c>
      <c r="C45" s="66" t="s">
        <v>603</v>
      </c>
      <c r="D45" s="123">
        <v>2007</v>
      </c>
      <c r="E45" s="23">
        <v>6.79</v>
      </c>
      <c r="F45" s="23">
        <v>0</v>
      </c>
      <c r="G45" s="23">
        <v>0</v>
      </c>
      <c r="H45" s="27">
        <f>LARGE('Подр.м.ск.'!E45:G45,1)+LARGE('Подр.м.ск.'!E45:G45,2)+LARGE('Подр.м.ск.'!E45:G45,3)</f>
        <v>6.79</v>
      </c>
    </row>
    <row r="46" spans="1:8" s="2" customFormat="1" ht="12.75" customHeight="1">
      <c r="A46" s="74">
        <v>40</v>
      </c>
      <c r="B46" s="46" t="s">
        <v>534</v>
      </c>
      <c r="C46" s="66" t="s">
        <v>21</v>
      </c>
      <c r="D46" s="123">
        <v>2007</v>
      </c>
      <c r="E46" s="23">
        <v>0</v>
      </c>
      <c r="F46" s="44">
        <v>6.11</v>
      </c>
      <c r="G46" s="23">
        <v>0</v>
      </c>
      <c r="H46" s="27">
        <f>LARGE('Подр.м.ск.'!E46:G46,1)+LARGE('Подр.м.ск.'!E46:G46,2)+LARGE('Подр.м.ск.'!E46:G46,3)</f>
        <v>6.11</v>
      </c>
    </row>
    <row r="47" spans="1:8" s="2" customFormat="1" ht="12.75" customHeight="1">
      <c r="A47" s="74">
        <v>41</v>
      </c>
      <c r="B47" s="55" t="s">
        <v>604</v>
      </c>
      <c r="C47" s="66" t="s">
        <v>112</v>
      </c>
      <c r="D47" s="121">
        <v>2006</v>
      </c>
      <c r="E47" s="23">
        <v>0</v>
      </c>
      <c r="F47" s="23">
        <v>0</v>
      </c>
      <c r="G47" s="25">
        <v>6</v>
      </c>
      <c r="H47" s="27">
        <f>LARGE('Подр.м.ск.'!E47:G47,1)+LARGE('Подр.м.ск.'!E47:G47,2)+LARGE('Подр.м.ск.'!E47:G47,3)</f>
        <v>6</v>
      </c>
    </row>
    <row r="48" spans="1:8" s="2" customFormat="1" ht="12.75" customHeight="1">
      <c r="A48" s="74">
        <v>42</v>
      </c>
      <c r="B48" s="55" t="s">
        <v>605</v>
      </c>
      <c r="C48" s="66" t="s">
        <v>603</v>
      </c>
      <c r="D48" s="121">
        <v>2006</v>
      </c>
      <c r="E48" s="23">
        <v>5.82</v>
      </c>
      <c r="F48" s="23">
        <v>0</v>
      </c>
      <c r="G48" s="23">
        <v>0</v>
      </c>
      <c r="H48" s="27">
        <f>LARGE('Подр.м.ск.'!E48:G48,1)+LARGE('Подр.м.ск.'!E48:G48,2)+LARGE('Подр.м.ск.'!E48:G48,3)</f>
        <v>5.82</v>
      </c>
    </row>
    <row r="49" spans="1:8" s="2" customFormat="1" ht="12.75" customHeight="1">
      <c r="A49" s="74">
        <v>43</v>
      </c>
      <c r="B49" s="55" t="s">
        <v>606</v>
      </c>
      <c r="C49" s="66" t="s">
        <v>310</v>
      </c>
      <c r="D49" s="121">
        <v>2006</v>
      </c>
      <c r="E49" s="23">
        <v>0</v>
      </c>
      <c r="F49" s="23">
        <v>0</v>
      </c>
      <c r="G49" s="25">
        <v>5</v>
      </c>
      <c r="H49" s="27">
        <f>LARGE('Подр.м.ск.'!E49:G49,1)+LARGE('Подр.м.ск.'!E49:G49,2)+LARGE('Подр.м.ск.'!E49:G49,3)</f>
        <v>5</v>
      </c>
    </row>
    <row r="50" spans="1:8" s="2" customFormat="1" ht="12.75" customHeight="1">
      <c r="A50" s="74">
        <v>44</v>
      </c>
      <c r="B50" s="46" t="s">
        <v>555</v>
      </c>
      <c r="C50" s="66" t="s">
        <v>30</v>
      </c>
      <c r="D50" s="123">
        <v>2007</v>
      </c>
      <c r="E50" s="23">
        <v>0</v>
      </c>
      <c r="F50" s="44">
        <v>4.23</v>
      </c>
      <c r="G50" s="23">
        <v>0</v>
      </c>
      <c r="H50" s="27">
        <f>LARGE('Подр.м.ск.'!E50:G50,1)+LARGE('Подр.м.ск.'!E50:G50,2)+LARGE('Подр.м.ск.'!E50:G50,3)</f>
        <v>4.23</v>
      </c>
    </row>
    <row r="51" spans="1:8" s="2" customFormat="1" ht="12.75" customHeight="1">
      <c r="A51" s="74">
        <v>45</v>
      </c>
      <c r="B51" s="55" t="s">
        <v>607</v>
      </c>
      <c r="C51" s="66" t="s">
        <v>60</v>
      </c>
      <c r="D51" s="121">
        <v>2006</v>
      </c>
      <c r="E51" s="23">
        <v>2.91</v>
      </c>
      <c r="F51" s="23">
        <v>0</v>
      </c>
      <c r="G51" s="23">
        <v>0</v>
      </c>
      <c r="H51" s="27">
        <f>LARGE('Подр.м.ск.'!E51:G51,1)+LARGE('Подр.м.ск.'!E51:G51,2)+LARGE('Подр.м.ск.'!E51:G51,3)</f>
        <v>2.91</v>
      </c>
    </row>
    <row r="52" spans="1:8" s="2" customFormat="1" ht="12.75" customHeight="1">
      <c r="A52" s="74">
        <v>46</v>
      </c>
      <c r="B52" s="46" t="s">
        <v>546</v>
      </c>
      <c r="C52" s="66" t="s">
        <v>36</v>
      </c>
      <c r="D52" s="121">
        <v>2006</v>
      </c>
      <c r="E52" s="23">
        <v>0</v>
      </c>
      <c r="F52" s="44">
        <v>2.82</v>
      </c>
      <c r="G52" s="23">
        <v>0</v>
      </c>
      <c r="H52" s="27">
        <f>LARGE('Подр.м.ск.'!E52:G52,1)+LARGE('Подр.м.ск.'!E52:G52,2)+LARGE('Подр.м.ск.'!E52:G52,3)</f>
        <v>2.82</v>
      </c>
    </row>
    <row r="53" spans="1:8" s="2" customFormat="1" ht="12.75" customHeight="1">
      <c r="A53" s="74">
        <v>47</v>
      </c>
      <c r="B53" s="55" t="s">
        <v>550</v>
      </c>
      <c r="C53" s="66" t="s">
        <v>163</v>
      </c>
      <c r="D53" s="121">
        <v>2006</v>
      </c>
      <c r="E53" s="23">
        <v>1.94</v>
      </c>
      <c r="F53" s="23">
        <v>0</v>
      </c>
      <c r="G53" s="23">
        <v>0</v>
      </c>
      <c r="H53" s="27">
        <f>LARGE('Подр.м.ск.'!E53:G53,1)+LARGE('Подр.м.ск.'!E53:G53,2)+LARGE('Подр.м.ск.'!E53:G53,3)</f>
        <v>1.94</v>
      </c>
    </row>
    <row r="54" spans="1:8" s="2" customFormat="1" ht="12.75" customHeight="1">
      <c r="A54" s="74">
        <v>47</v>
      </c>
      <c r="B54" s="55" t="s">
        <v>569</v>
      </c>
      <c r="C54" s="66" t="s">
        <v>112</v>
      </c>
      <c r="D54" s="123">
        <v>2007</v>
      </c>
      <c r="E54" s="23">
        <v>0</v>
      </c>
      <c r="F54" s="44">
        <v>1.88</v>
      </c>
      <c r="G54" s="23">
        <v>0</v>
      </c>
      <c r="H54" s="27">
        <f>LARGE('Подр.м.ск.'!E54:G54,1)+LARGE('Подр.м.ск.'!E54:G54,2)+LARGE('Подр.м.ск.'!E54:G54,3)</f>
        <v>1.88</v>
      </c>
    </row>
    <row r="55" spans="1:8" s="2" customFormat="1" ht="12.75" customHeight="1">
      <c r="A55" s="74">
        <v>49</v>
      </c>
      <c r="B55" s="55" t="s">
        <v>608</v>
      </c>
      <c r="C55" s="66" t="s">
        <v>120</v>
      </c>
      <c r="D55" s="121">
        <v>2006</v>
      </c>
      <c r="E55" s="23">
        <v>0</v>
      </c>
      <c r="F55" s="23">
        <v>0</v>
      </c>
      <c r="G55" s="25">
        <v>1</v>
      </c>
      <c r="H55" s="27">
        <f>LARGE('Подр.м.ск.'!E55:G55,1)+LARGE('Подр.м.ск.'!E55:G55,2)+LARGE('Подр.м.ск.'!E55:G55,3)</f>
        <v>1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5" customWidth="1"/>
    <col min="2" max="2" width="20.25390625" style="5" customWidth="1"/>
    <col min="3" max="3" width="15.875" style="5" customWidth="1"/>
    <col min="4" max="4" width="5.00390625" style="5" customWidth="1"/>
    <col min="5" max="5" width="9.125" style="5" customWidth="1"/>
    <col min="6" max="6" width="9.125" style="3" customWidth="1"/>
    <col min="7" max="7" width="10.875" style="36" customWidth="1"/>
    <col min="8" max="8" width="9.875" style="36" customWidth="1"/>
    <col min="9" max="9" width="7.00390625" style="5" customWidth="1"/>
    <col min="10" max="246" width="9.125" style="5" customWidth="1"/>
    <col min="247" max="16384" width="9.125" style="1" customWidth="1"/>
  </cols>
  <sheetData>
    <row r="1" spans="1:10" s="1" customFormat="1" ht="16.5" customHeight="1">
      <c r="A1" s="4" t="s">
        <v>0</v>
      </c>
      <c r="D1" s="5"/>
      <c r="E1" s="2"/>
      <c r="F1" s="3"/>
      <c r="G1" s="5"/>
      <c r="H1" s="5"/>
      <c r="I1" s="5"/>
      <c r="J1" s="5"/>
    </row>
    <row r="2" ht="14.25" customHeight="1">
      <c r="A2" s="6"/>
    </row>
    <row r="3" spans="1:6" ht="15" customHeight="1">
      <c r="A3" s="7" t="s">
        <v>44</v>
      </c>
      <c r="B3" s="37"/>
      <c r="C3" s="37"/>
      <c r="D3" s="37"/>
      <c r="F3" s="11"/>
    </row>
    <row r="4" ht="12.75" customHeight="1">
      <c r="E4" s="37"/>
    </row>
    <row r="5" spans="1:9" s="40" customFormat="1" ht="33" customHeight="1">
      <c r="A5" s="38" t="s">
        <v>2</v>
      </c>
      <c r="B5" s="39" t="s">
        <v>3</v>
      </c>
      <c r="C5" s="39" t="s">
        <v>4</v>
      </c>
      <c r="D5" s="38" t="s">
        <v>5</v>
      </c>
      <c r="E5" s="14" t="s">
        <v>7</v>
      </c>
      <c r="F5" s="38" t="s">
        <v>8</v>
      </c>
      <c r="G5" s="15" t="s">
        <v>45</v>
      </c>
      <c r="H5" s="16" t="s">
        <v>46</v>
      </c>
      <c r="I5" s="38" t="s">
        <v>11</v>
      </c>
    </row>
    <row r="6" spans="1:9" s="40" customFormat="1" ht="12.75" customHeight="1">
      <c r="A6" s="38"/>
      <c r="B6" s="39"/>
      <c r="C6" s="39"/>
      <c r="D6" s="38"/>
      <c r="E6" s="18" t="s">
        <v>13</v>
      </c>
      <c r="F6" s="38"/>
      <c r="G6" s="18" t="s">
        <v>47</v>
      </c>
      <c r="H6" s="18" t="s">
        <v>14</v>
      </c>
      <c r="I6" s="38"/>
    </row>
    <row r="7" spans="1:9" s="40" customFormat="1" ht="14.25" customHeight="1">
      <c r="A7" s="41">
        <v>1</v>
      </c>
      <c r="B7" s="21" t="s">
        <v>42</v>
      </c>
      <c r="C7" s="42" t="s">
        <v>43</v>
      </c>
      <c r="D7" s="22">
        <v>2000</v>
      </c>
      <c r="E7" s="23">
        <v>65</v>
      </c>
      <c r="F7" s="29">
        <v>233.4</v>
      </c>
      <c r="G7" s="23">
        <v>0</v>
      </c>
      <c r="H7" s="26">
        <v>100</v>
      </c>
      <c r="I7" s="43">
        <f aca="true" t="shared" si="0" ref="I7:I24">F7+LARGE(E7:E7,1)+LARGE(G7:H7,1)+LARGE(G7:H7,2)</f>
        <v>398.4</v>
      </c>
    </row>
    <row r="8" spans="1:9" s="40" customFormat="1" ht="15" customHeight="1">
      <c r="A8" s="41">
        <v>2</v>
      </c>
      <c r="B8" s="21" t="s">
        <v>26</v>
      </c>
      <c r="C8" s="21" t="s">
        <v>27</v>
      </c>
      <c r="D8" s="22">
        <v>2001</v>
      </c>
      <c r="E8" s="23">
        <v>32</v>
      </c>
      <c r="F8" s="29">
        <v>104</v>
      </c>
      <c r="G8" s="44">
        <v>34.4</v>
      </c>
      <c r="H8" s="26">
        <v>65</v>
      </c>
      <c r="I8" s="43">
        <f t="shared" si="0"/>
        <v>235.4</v>
      </c>
    </row>
    <row r="9" spans="1:9" s="40" customFormat="1" ht="14.25" customHeight="1">
      <c r="A9" s="41">
        <v>3</v>
      </c>
      <c r="B9" s="21" t="s">
        <v>48</v>
      </c>
      <c r="C9" s="42" t="s">
        <v>43</v>
      </c>
      <c r="D9" s="22">
        <v>2001</v>
      </c>
      <c r="E9" s="23">
        <v>40.800000000000004</v>
      </c>
      <c r="F9" s="29">
        <v>56.8</v>
      </c>
      <c r="G9" s="23">
        <v>0</v>
      </c>
      <c r="H9" s="26">
        <v>37</v>
      </c>
      <c r="I9" s="43">
        <f t="shared" si="0"/>
        <v>134.6</v>
      </c>
    </row>
    <row r="10" spans="1:9" ht="12.75" customHeight="1">
      <c r="A10" s="41">
        <v>4</v>
      </c>
      <c r="B10" s="21" t="s">
        <v>20</v>
      </c>
      <c r="C10" s="42" t="s">
        <v>49</v>
      </c>
      <c r="D10" s="22">
        <v>2000</v>
      </c>
      <c r="E10" s="23">
        <v>47</v>
      </c>
      <c r="F10" s="29">
        <v>79.7</v>
      </c>
      <c r="G10" s="23">
        <v>0</v>
      </c>
      <c r="H10" s="23">
        <v>0</v>
      </c>
      <c r="I10" s="43">
        <f t="shared" si="0"/>
        <v>126.7</v>
      </c>
    </row>
    <row r="11" spans="1:9" s="40" customFormat="1" ht="14.25" customHeight="1">
      <c r="A11" s="41">
        <v>5</v>
      </c>
      <c r="B11" s="21" t="s">
        <v>16</v>
      </c>
      <c r="C11" s="42" t="s">
        <v>17</v>
      </c>
      <c r="D11" s="22">
        <v>2000</v>
      </c>
      <c r="E11" s="23">
        <v>0</v>
      </c>
      <c r="F11" s="29">
        <v>13.3</v>
      </c>
      <c r="G11" s="44">
        <v>18.49</v>
      </c>
      <c r="H11" s="26">
        <v>80</v>
      </c>
      <c r="I11" s="43">
        <f t="shared" si="0"/>
        <v>111.78999999999999</v>
      </c>
    </row>
    <row r="12" spans="1:9" ht="12.75" customHeight="1">
      <c r="A12" s="41">
        <v>6</v>
      </c>
      <c r="B12" s="21" t="s">
        <v>50</v>
      </c>
      <c r="C12" s="21" t="s">
        <v>23</v>
      </c>
      <c r="D12" s="22">
        <v>2001</v>
      </c>
      <c r="E12" s="23">
        <v>0</v>
      </c>
      <c r="F12" s="29">
        <v>13.9</v>
      </c>
      <c r="G12" s="44">
        <v>43</v>
      </c>
      <c r="H12" s="26">
        <v>51</v>
      </c>
      <c r="I12" s="43">
        <f t="shared" si="0"/>
        <v>107.9</v>
      </c>
    </row>
    <row r="13" spans="1:9" s="40" customFormat="1" ht="14.25" customHeight="1">
      <c r="A13" s="41">
        <v>7</v>
      </c>
      <c r="B13" s="21" t="s">
        <v>51</v>
      </c>
      <c r="C13" s="21" t="s">
        <v>52</v>
      </c>
      <c r="D13" s="22">
        <v>2001</v>
      </c>
      <c r="E13" s="23">
        <v>0</v>
      </c>
      <c r="F13" s="29">
        <v>6.5</v>
      </c>
      <c r="G13" s="44">
        <v>27.95</v>
      </c>
      <c r="H13" s="26">
        <v>55</v>
      </c>
      <c r="I13" s="43">
        <f t="shared" si="0"/>
        <v>89.45</v>
      </c>
    </row>
    <row r="14" spans="1:9" ht="12.75" customHeight="1">
      <c r="A14" s="41">
        <v>8</v>
      </c>
      <c r="B14" s="21" t="s">
        <v>24</v>
      </c>
      <c r="C14" s="21" t="s">
        <v>25</v>
      </c>
      <c r="D14" s="22">
        <v>2001</v>
      </c>
      <c r="E14" s="23">
        <v>0</v>
      </c>
      <c r="F14" s="33">
        <v>16.7</v>
      </c>
      <c r="G14" s="44">
        <v>21.93</v>
      </c>
      <c r="H14" s="26">
        <v>47</v>
      </c>
      <c r="I14" s="43">
        <f t="shared" si="0"/>
        <v>85.63</v>
      </c>
    </row>
    <row r="15" spans="1:9" ht="12.75" customHeight="1">
      <c r="A15" s="41">
        <v>9</v>
      </c>
      <c r="B15" s="21" t="s">
        <v>40</v>
      </c>
      <c r="C15" s="42" t="s">
        <v>23</v>
      </c>
      <c r="D15" s="22">
        <v>2000</v>
      </c>
      <c r="E15" s="23">
        <v>0</v>
      </c>
      <c r="F15" s="28">
        <v>0</v>
      </c>
      <c r="G15" s="23">
        <v>0</v>
      </c>
      <c r="H15" s="26">
        <v>43</v>
      </c>
      <c r="I15" s="43">
        <f t="shared" si="0"/>
        <v>43</v>
      </c>
    </row>
    <row r="16" spans="1:9" ht="12.75" customHeight="1">
      <c r="A16" s="41">
        <v>10</v>
      </c>
      <c r="B16" s="21" t="s">
        <v>41</v>
      </c>
      <c r="C16" s="21" t="s">
        <v>23</v>
      </c>
      <c r="D16" s="22">
        <v>2001</v>
      </c>
      <c r="E16" s="23">
        <v>0</v>
      </c>
      <c r="F16" s="28">
        <v>0</v>
      </c>
      <c r="G16" s="23">
        <v>0</v>
      </c>
      <c r="H16" s="26">
        <v>40</v>
      </c>
      <c r="I16" s="43">
        <f t="shared" si="0"/>
        <v>40</v>
      </c>
    </row>
    <row r="17" spans="1:9" ht="12.75" customHeight="1">
      <c r="A17" s="41">
        <v>11</v>
      </c>
      <c r="B17" s="21" t="s">
        <v>38</v>
      </c>
      <c r="C17" s="42" t="s">
        <v>25</v>
      </c>
      <c r="D17" s="22">
        <v>2000</v>
      </c>
      <c r="E17" s="23">
        <v>0</v>
      </c>
      <c r="F17" s="33">
        <v>0</v>
      </c>
      <c r="G17" s="23">
        <v>0</v>
      </c>
      <c r="H17" s="26">
        <v>34</v>
      </c>
      <c r="I17" s="43">
        <f t="shared" si="0"/>
        <v>34</v>
      </c>
    </row>
    <row r="18" spans="1:9" ht="12.75" customHeight="1">
      <c r="A18" s="41">
        <v>12</v>
      </c>
      <c r="B18" s="34" t="s">
        <v>53</v>
      </c>
      <c r="C18" s="21" t="s">
        <v>23</v>
      </c>
      <c r="D18" s="22">
        <v>2001</v>
      </c>
      <c r="E18" s="23">
        <v>0</v>
      </c>
      <c r="F18" s="44">
        <v>0</v>
      </c>
      <c r="G18" s="23">
        <v>0</v>
      </c>
      <c r="H18" s="26">
        <v>31</v>
      </c>
      <c r="I18" s="43">
        <f t="shared" si="0"/>
        <v>31</v>
      </c>
    </row>
    <row r="19" spans="1:9" ht="12.75" customHeight="1">
      <c r="A19" s="41">
        <v>13</v>
      </c>
      <c r="B19" s="21" t="s">
        <v>34</v>
      </c>
      <c r="C19" s="21" t="s">
        <v>27</v>
      </c>
      <c r="D19" s="22">
        <v>2001</v>
      </c>
      <c r="E19" s="23">
        <v>0</v>
      </c>
      <c r="F19" s="28">
        <v>0</v>
      </c>
      <c r="G19" s="23">
        <v>0</v>
      </c>
      <c r="H19" s="26">
        <v>28</v>
      </c>
      <c r="I19" s="43">
        <f t="shared" si="0"/>
        <v>28</v>
      </c>
    </row>
    <row r="20" spans="1:9" ht="12.75" customHeight="1">
      <c r="A20" s="41">
        <v>14</v>
      </c>
      <c r="B20" s="21" t="s">
        <v>22</v>
      </c>
      <c r="C20" s="42" t="s">
        <v>23</v>
      </c>
      <c r="D20" s="22">
        <v>2000</v>
      </c>
      <c r="E20" s="23">
        <v>0</v>
      </c>
      <c r="F20" s="29">
        <v>27.2</v>
      </c>
      <c r="G20" s="23">
        <v>0</v>
      </c>
      <c r="H20" s="23">
        <v>0</v>
      </c>
      <c r="I20" s="43">
        <f t="shared" si="0"/>
        <v>27.2</v>
      </c>
    </row>
    <row r="21" spans="1:9" ht="12.75" customHeight="1">
      <c r="A21" s="41">
        <v>15</v>
      </c>
      <c r="B21" s="21" t="s">
        <v>29</v>
      </c>
      <c r="C21" s="21" t="s">
        <v>30</v>
      </c>
      <c r="D21" s="22">
        <v>2001</v>
      </c>
      <c r="E21" s="23">
        <v>0</v>
      </c>
      <c r="F21" s="28">
        <v>0</v>
      </c>
      <c r="G21" s="44">
        <v>23.65</v>
      </c>
      <c r="H21" s="23">
        <v>0</v>
      </c>
      <c r="I21" s="43">
        <f t="shared" si="0"/>
        <v>23.65</v>
      </c>
    </row>
    <row r="22" spans="1:9" ht="12.75" customHeight="1">
      <c r="A22" s="41">
        <v>16</v>
      </c>
      <c r="B22" s="34" t="s">
        <v>18</v>
      </c>
      <c r="C22" s="21" t="s">
        <v>19</v>
      </c>
      <c r="D22" s="20">
        <v>2001</v>
      </c>
      <c r="E22" s="23">
        <v>0</v>
      </c>
      <c r="F22" s="23">
        <v>0</v>
      </c>
      <c r="G22" s="44">
        <v>20.21</v>
      </c>
      <c r="H22" s="23">
        <v>0</v>
      </c>
      <c r="I22" s="43">
        <f t="shared" si="0"/>
        <v>20.21</v>
      </c>
    </row>
    <row r="23" spans="1:9" ht="12.75" customHeight="1">
      <c r="A23" s="41">
        <v>17</v>
      </c>
      <c r="B23" s="21" t="s">
        <v>33</v>
      </c>
      <c r="C23" s="45" t="s">
        <v>30</v>
      </c>
      <c r="D23" s="22">
        <v>2001</v>
      </c>
      <c r="E23" s="23">
        <v>0</v>
      </c>
      <c r="F23" s="28">
        <v>0</v>
      </c>
      <c r="G23" s="44">
        <v>17.2</v>
      </c>
      <c r="H23" s="23">
        <v>0</v>
      </c>
      <c r="I23" s="43">
        <f t="shared" si="0"/>
        <v>17.2</v>
      </c>
    </row>
    <row r="24" spans="1:9" ht="12.75" customHeight="1">
      <c r="A24" s="41">
        <v>18</v>
      </c>
      <c r="B24" s="46" t="s">
        <v>31</v>
      </c>
      <c r="C24" s="21" t="s">
        <v>32</v>
      </c>
      <c r="D24" s="22">
        <v>2001</v>
      </c>
      <c r="E24" s="23">
        <v>0</v>
      </c>
      <c r="F24" s="23">
        <v>0</v>
      </c>
      <c r="G24" s="44">
        <v>15.91</v>
      </c>
      <c r="H24" s="23">
        <v>0</v>
      </c>
      <c r="I24" s="43">
        <f t="shared" si="0"/>
        <v>15.91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I5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7.00390625" style="1" customWidth="1"/>
    <col min="5" max="6" width="9.125" style="1" customWidth="1"/>
    <col min="7" max="7" width="9.125" style="36" customWidth="1"/>
    <col min="8" max="8" width="9.875" style="3" customWidth="1"/>
    <col min="9" max="9" width="11.125" style="3" customWidth="1"/>
    <col min="10" max="10" width="9.125" style="3" customWidth="1"/>
    <col min="11" max="16384" width="9.125" style="1" customWidth="1"/>
  </cols>
  <sheetData>
    <row r="1" spans="1:10" ht="16.5" customHeight="1">
      <c r="A1" s="4" t="s">
        <v>0</v>
      </c>
      <c r="D1" s="5"/>
      <c r="E1" s="2"/>
      <c r="F1" s="3"/>
      <c r="G1" s="5"/>
      <c r="H1" s="5"/>
      <c r="I1" s="5"/>
      <c r="J1" s="5"/>
    </row>
    <row r="2" ht="16.5" customHeight="1">
      <c r="A2" s="4"/>
    </row>
    <row r="3" ht="16.5" customHeight="1">
      <c r="A3" s="7" t="s">
        <v>54</v>
      </c>
    </row>
    <row r="4" spans="1:6" ht="16.5" customHeight="1">
      <c r="A4" s="4"/>
      <c r="E4" s="9"/>
      <c r="F4" s="9"/>
    </row>
    <row r="5" spans="1:11" s="17" customFormat="1" ht="34.5" customHeight="1">
      <c r="A5" s="12" t="s">
        <v>2</v>
      </c>
      <c r="B5" s="47" t="s">
        <v>3</v>
      </c>
      <c r="C5" s="47" t="s">
        <v>4</v>
      </c>
      <c r="D5" s="12" t="s">
        <v>5</v>
      </c>
      <c r="E5" s="14" t="s">
        <v>6</v>
      </c>
      <c r="F5" s="14" t="s">
        <v>7</v>
      </c>
      <c r="G5" s="12" t="s">
        <v>8</v>
      </c>
      <c r="H5" s="15" t="s">
        <v>55</v>
      </c>
      <c r="I5" s="15" t="s">
        <v>9</v>
      </c>
      <c r="J5" s="16" t="s">
        <v>10</v>
      </c>
      <c r="K5" s="12" t="s">
        <v>11</v>
      </c>
    </row>
    <row r="6" spans="1:11" s="17" customFormat="1" ht="16.5" customHeight="1">
      <c r="A6" s="12"/>
      <c r="B6" s="47"/>
      <c r="C6" s="47"/>
      <c r="D6" s="12"/>
      <c r="E6" s="18" t="s">
        <v>56</v>
      </c>
      <c r="F6" s="18" t="s">
        <v>13</v>
      </c>
      <c r="G6" s="12"/>
      <c r="H6" s="18" t="s">
        <v>14</v>
      </c>
      <c r="I6" s="18" t="s">
        <v>14</v>
      </c>
      <c r="J6" s="18" t="s">
        <v>57</v>
      </c>
      <c r="K6" s="12"/>
    </row>
    <row r="7" spans="1:11" ht="12.75" customHeight="1">
      <c r="A7" s="20">
        <v>1</v>
      </c>
      <c r="B7" s="21" t="s">
        <v>58</v>
      </c>
      <c r="C7" s="21" t="s">
        <v>27</v>
      </c>
      <c r="D7" s="20">
        <v>2002</v>
      </c>
      <c r="E7" s="28">
        <v>18.5</v>
      </c>
      <c r="F7" s="28">
        <v>7</v>
      </c>
      <c r="G7" s="29">
        <v>95.7</v>
      </c>
      <c r="H7" s="28">
        <v>55</v>
      </c>
      <c r="I7" s="30">
        <v>100</v>
      </c>
      <c r="J7" s="31">
        <v>76.8</v>
      </c>
      <c r="K7" s="27">
        <f>LARGE('Ст.д.тр.'!E7:F7,1)+LARGE('Ст.д.тр.'!G7:J7,1)+LARGE('Ст.д.тр.'!G7:J7,2)+LARGE('Ст.д.тр.'!G7:J7,3)</f>
        <v>291</v>
      </c>
    </row>
    <row r="8" spans="1:11" ht="12.75" customHeight="1">
      <c r="A8" s="20">
        <v>2</v>
      </c>
      <c r="B8" s="46" t="s">
        <v>59</v>
      </c>
      <c r="C8" s="48" t="s">
        <v>60</v>
      </c>
      <c r="D8" s="20">
        <v>2003</v>
      </c>
      <c r="E8" s="49">
        <v>0</v>
      </c>
      <c r="F8" s="49">
        <v>17.6</v>
      </c>
      <c r="G8" s="29">
        <v>92.7</v>
      </c>
      <c r="H8" s="23">
        <v>80</v>
      </c>
      <c r="I8" s="25">
        <v>51</v>
      </c>
      <c r="J8" s="26">
        <v>96</v>
      </c>
      <c r="K8" s="27">
        <f>LARGE('Ст.д.тр.'!E8:F8,1)+LARGE('Ст.д.тр.'!G8:J8,1)+LARGE('Ст.д.тр.'!G8:J8,2)+LARGE('Ст.д.тр.'!G8:J8,3)</f>
        <v>286.3</v>
      </c>
    </row>
    <row r="9" spans="1:11" ht="12.75" customHeight="1">
      <c r="A9" s="20">
        <v>3</v>
      </c>
      <c r="B9" s="21" t="s">
        <v>61</v>
      </c>
      <c r="C9" s="21" t="s">
        <v>62</v>
      </c>
      <c r="D9" s="20">
        <v>2002</v>
      </c>
      <c r="E9" s="28">
        <v>3</v>
      </c>
      <c r="F9" s="28">
        <v>0</v>
      </c>
      <c r="G9" s="29">
        <v>58.6</v>
      </c>
      <c r="H9" s="28">
        <v>65</v>
      </c>
      <c r="I9" s="30">
        <v>80</v>
      </c>
      <c r="J9" s="31">
        <v>48.96</v>
      </c>
      <c r="K9" s="27">
        <f>LARGE('Ст.д.тр.'!E9:F9,1)+LARGE('Ст.д.тр.'!G9:J9,1)+LARGE('Ст.д.тр.'!G9:J9,2)+LARGE('Ст.д.тр.'!G9:J9,3)</f>
        <v>206.6</v>
      </c>
    </row>
    <row r="10" spans="1:11" ht="12.75" customHeight="1">
      <c r="A10" s="20">
        <v>4</v>
      </c>
      <c r="B10" s="50" t="s">
        <v>63</v>
      </c>
      <c r="C10" s="42" t="s">
        <v>52</v>
      </c>
      <c r="D10" s="20">
        <v>2003</v>
      </c>
      <c r="E10" s="49">
        <v>0</v>
      </c>
      <c r="F10" s="49">
        <v>0</v>
      </c>
      <c r="G10" s="33">
        <v>24</v>
      </c>
      <c r="H10" s="23">
        <v>100</v>
      </c>
      <c r="I10" s="25">
        <v>47</v>
      </c>
      <c r="J10" s="26">
        <v>52.8</v>
      </c>
      <c r="K10" s="27">
        <f>LARGE('Ст.д.тр.'!E10:F10,1)+LARGE('Ст.д.тр.'!G10:J10,1)+LARGE('Ст.д.тр.'!G10:J10,2)+LARGE('Ст.д.тр.'!G10:J10,3)</f>
        <v>199.8</v>
      </c>
    </row>
    <row r="11" spans="1:11" ht="12.75" customHeight="1">
      <c r="A11" s="20">
        <v>5</v>
      </c>
      <c r="B11" s="21" t="s">
        <v>64</v>
      </c>
      <c r="C11" s="21" t="s">
        <v>25</v>
      </c>
      <c r="D11" s="20">
        <v>2002</v>
      </c>
      <c r="E11" s="28">
        <v>12</v>
      </c>
      <c r="F11" s="28">
        <v>8</v>
      </c>
      <c r="G11" s="29">
        <v>73.7</v>
      </c>
      <c r="H11" s="28">
        <v>34</v>
      </c>
      <c r="I11" s="30">
        <v>65</v>
      </c>
      <c r="J11" s="31">
        <v>38.4</v>
      </c>
      <c r="K11" s="27">
        <f>LARGE('Ст.д.тр.'!E11:F11,1)+LARGE('Ст.д.тр.'!G11:J11,1)+LARGE('Ст.д.тр.'!G11:J11,2)+LARGE('Ст.д.тр.'!G11:J11,3)</f>
        <v>189.1</v>
      </c>
    </row>
    <row r="12" spans="1:11" ht="12.75" customHeight="1">
      <c r="A12" s="20">
        <v>6</v>
      </c>
      <c r="B12" s="21" t="s">
        <v>65</v>
      </c>
      <c r="C12" s="21" t="s">
        <v>66</v>
      </c>
      <c r="D12" s="20">
        <v>2002</v>
      </c>
      <c r="E12" s="28">
        <v>0</v>
      </c>
      <c r="F12" s="28">
        <v>0</v>
      </c>
      <c r="G12" s="28">
        <v>0</v>
      </c>
      <c r="H12" s="28">
        <v>47</v>
      </c>
      <c r="I12" s="30">
        <v>43</v>
      </c>
      <c r="J12" s="31">
        <v>28.32</v>
      </c>
      <c r="K12" s="27">
        <f>LARGE('Ст.д.тр.'!E12:F12,1)+LARGE('Ст.д.тр.'!G12:J12,1)+LARGE('Ст.д.тр.'!G12:J12,2)+LARGE('Ст.д.тр.'!G12:J12,3)</f>
        <v>118.32</v>
      </c>
    </row>
    <row r="13" spans="1:11" ht="12.75" customHeight="1">
      <c r="A13" s="20">
        <v>7</v>
      </c>
      <c r="B13" s="21" t="s">
        <v>67</v>
      </c>
      <c r="C13" s="21" t="s">
        <v>30</v>
      </c>
      <c r="D13" s="20">
        <v>2002</v>
      </c>
      <c r="E13" s="28">
        <v>0</v>
      </c>
      <c r="F13" s="28">
        <v>0</v>
      </c>
      <c r="G13" s="29">
        <v>10</v>
      </c>
      <c r="H13" s="28">
        <v>43</v>
      </c>
      <c r="I13" s="30">
        <v>26</v>
      </c>
      <c r="J13" s="31">
        <v>41.28</v>
      </c>
      <c r="K13" s="27">
        <f>LARGE('Ст.д.тр.'!E13:F13,1)+LARGE('Ст.д.тр.'!G13:J13,1)+LARGE('Ст.д.тр.'!G13:J13,2)+LARGE('Ст.д.тр.'!G13:J13,3)</f>
        <v>110.28</v>
      </c>
    </row>
    <row r="14" spans="1:11" ht="12.75" customHeight="1">
      <c r="A14" s="20">
        <v>8</v>
      </c>
      <c r="B14" s="21" t="s">
        <v>68</v>
      </c>
      <c r="C14" s="21" t="s">
        <v>27</v>
      </c>
      <c r="D14" s="20">
        <v>2002</v>
      </c>
      <c r="E14" s="28">
        <v>0</v>
      </c>
      <c r="F14" s="28">
        <v>0</v>
      </c>
      <c r="G14" s="29">
        <v>14.9</v>
      </c>
      <c r="H14" s="28">
        <v>14</v>
      </c>
      <c r="I14" s="51">
        <v>29.5</v>
      </c>
      <c r="J14" s="31">
        <v>62.4</v>
      </c>
      <c r="K14" s="27">
        <f>LARGE('Ст.д.тр.'!E14:F14,1)+LARGE('Ст.д.тр.'!G14:J14,1)+LARGE('Ст.д.тр.'!G14:J14,2)+LARGE('Ст.д.тр.'!G14:J14,3)</f>
        <v>106.80000000000001</v>
      </c>
    </row>
    <row r="15" spans="1:11" ht="12.75" customHeight="1">
      <c r="A15" s="20">
        <v>9</v>
      </c>
      <c r="B15" s="46" t="s">
        <v>69</v>
      </c>
      <c r="C15" s="48" t="s">
        <v>70</v>
      </c>
      <c r="D15" s="20">
        <v>2003</v>
      </c>
      <c r="E15" s="49">
        <v>0</v>
      </c>
      <c r="F15" s="49">
        <v>0</v>
      </c>
      <c r="G15" s="28">
        <v>0</v>
      </c>
      <c r="H15" s="23">
        <v>51</v>
      </c>
      <c r="I15" s="25">
        <v>55</v>
      </c>
      <c r="J15" s="26">
        <v>0</v>
      </c>
      <c r="K15" s="27">
        <f>LARGE('Ст.д.тр.'!E15:F15,1)+LARGE('Ст.д.тр.'!G15:J15,1)+LARGE('Ст.д.тр.'!G15:J15,2)+LARGE('Ст.д.тр.'!G15:J15,3)</f>
        <v>106</v>
      </c>
    </row>
    <row r="16" spans="1:11" ht="12.75" customHeight="1">
      <c r="A16" s="20">
        <v>10</v>
      </c>
      <c r="B16" s="21" t="s">
        <v>71</v>
      </c>
      <c r="C16" s="21" t="s">
        <v>27</v>
      </c>
      <c r="D16" s="20">
        <v>2002</v>
      </c>
      <c r="E16" s="28">
        <v>0</v>
      </c>
      <c r="F16" s="28">
        <v>0</v>
      </c>
      <c r="G16" s="29">
        <v>24.6</v>
      </c>
      <c r="H16" s="28">
        <v>24</v>
      </c>
      <c r="I16" s="28">
        <v>0</v>
      </c>
      <c r="J16" s="31">
        <v>45.12</v>
      </c>
      <c r="K16" s="27">
        <f>LARGE('Ст.д.тр.'!E16:F16,1)+LARGE('Ст.д.тр.'!G16:J16,1)+LARGE('Ст.д.тр.'!G16:J16,2)+LARGE('Ст.д.тр.'!G16:J16,3)</f>
        <v>93.72</v>
      </c>
    </row>
    <row r="17" spans="1:11" ht="12.75" customHeight="1">
      <c r="A17" s="20">
        <v>11</v>
      </c>
      <c r="B17" s="21" t="s">
        <v>72</v>
      </c>
      <c r="C17" s="42" t="s">
        <v>73</v>
      </c>
      <c r="D17" s="20">
        <v>2003</v>
      </c>
      <c r="E17" s="49">
        <v>0</v>
      </c>
      <c r="F17" s="49">
        <v>0</v>
      </c>
      <c r="G17" s="29">
        <v>5</v>
      </c>
      <c r="H17" s="23">
        <v>28</v>
      </c>
      <c r="I17" s="25">
        <v>34</v>
      </c>
      <c r="J17" s="26">
        <v>28.32</v>
      </c>
      <c r="K17" s="27">
        <f>LARGE('Ст.д.тр.'!E17:F17,1)+LARGE('Ст.д.тр.'!G17:J17,1)+LARGE('Ст.д.тр.'!G17:J17,2)+LARGE('Ст.д.тр.'!G17:J17,3)</f>
        <v>90.32</v>
      </c>
    </row>
    <row r="18" spans="1:11" ht="12.75" customHeight="1">
      <c r="A18" s="20">
        <v>12</v>
      </c>
      <c r="B18" s="21" t="s">
        <v>74</v>
      </c>
      <c r="C18" s="42" t="s">
        <v>27</v>
      </c>
      <c r="D18" s="20">
        <v>2003</v>
      </c>
      <c r="E18" s="49">
        <v>6</v>
      </c>
      <c r="F18" s="49">
        <v>2.4000000000000004</v>
      </c>
      <c r="G18" s="28">
        <v>0</v>
      </c>
      <c r="H18" s="23">
        <v>40</v>
      </c>
      <c r="I18" s="25">
        <v>40</v>
      </c>
      <c r="J18" s="26">
        <v>0</v>
      </c>
      <c r="K18" s="27">
        <f>LARGE('Ст.д.тр.'!E18:F18,1)+LARGE('Ст.д.тр.'!G18:J18,1)+LARGE('Ст.д.тр.'!G18:J18,2)+LARGE('Ст.д.тр.'!G18:J18,3)</f>
        <v>86</v>
      </c>
    </row>
    <row r="19" spans="1:11" ht="12.75" customHeight="1">
      <c r="A19" s="20">
        <v>13</v>
      </c>
      <c r="B19" s="21" t="s">
        <v>75</v>
      </c>
      <c r="C19" s="42" t="s">
        <v>27</v>
      </c>
      <c r="D19" s="20">
        <v>2003</v>
      </c>
      <c r="E19" s="49">
        <v>0</v>
      </c>
      <c r="F19" s="49">
        <v>0</v>
      </c>
      <c r="G19" s="28">
        <v>0</v>
      </c>
      <c r="H19" s="23">
        <v>26</v>
      </c>
      <c r="I19" s="25">
        <v>37</v>
      </c>
      <c r="J19" s="26">
        <v>17.28</v>
      </c>
      <c r="K19" s="27">
        <f>LARGE('Ст.д.тр.'!E19:F19,1)+LARGE('Ст.д.тр.'!G19:J19,1)+LARGE('Ст.д.тр.'!G19:J19,2)+LARGE('Ст.д.тр.'!G19:J19,3)</f>
        <v>80.28</v>
      </c>
    </row>
    <row r="20" spans="1:11" ht="12.75" customHeight="1">
      <c r="A20" s="20">
        <v>14</v>
      </c>
      <c r="B20" s="21" t="s">
        <v>76</v>
      </c>
      <c r="C20" s="42" t="s">
        <v>17</v>
      </c>
      <c r="D20" s="20">
        <v>2003</v>
      </c>
      <c r="E20" s="49">
        <v>0</v>
      </c>
      <c r="F20" s="49">
        <v>0</v>
      </c>
      <c r="G20" s="28">
        <v>0</v>
      </c>
      <c r="H20" s="23">
        <v>37</v>
      </c>
      <c r="I20" s="25">
        <v>14</v>
      </c>
      <c r="J20" s="26">
        <v>20.16</v>
      </c>
      <c r="K20" s="27">
        <f>LARGE('Ст.д.тр.'!E20:F20,1)+LARGE('Ст.д.тр.'!G20:J20,1)+LARGE('Ст.д.тр.'!G20:J20,2)+LARGE('Ст.д.тр.'!G20:J20,3)</f>
        <v>71.16</v>
      </c>
    </row>
    <row r="21" spans="1:11" ht="12.75" customHeight="1">
      <c r="A21" s="20">
        <v>15</v>
      </c>
      <c r="B21" s="21" t="s">
        <v>77</v>
      </c>
      <c r="C21" s="21" t="s">
        <v>30</v>
      </c>
      <c r="D21" s="20">
        <v>2002</v>
      </c>
      <c r="E21" s="28">
        <v>0</v>
      </c>
      <c r="F21" s="28">
        <v>0</v>
      </c>
      <c r="G21" s="28">
        <v>0</v>
      </c>
      <c r="H21" s="28">
        <v>22</v>
      </c>
      <c r="I21" s="30">
        <v>12</v>
      </c>
      <c r="J21" s="31">
        <v>20.16</v>
      </c>
      <c r="K21" s="27">
        <f>LARGE('Ст.д.тр.'!E21:F21,1)+LARGE('Ст.д.тр.'!G21:J21,1)+LARGE('Ст.д.тр.'!G21:J21,2)+LARGE('Ст.д.тр.'!G21:J21,3)</f>
        <v>54.16</v>
      </c>
    </row>
    <row r="22" spans="1:11" ht="12.75" customHeight="1">
      <c r="A22" s="20">
        <v>16</v>
      </c>
      <c r="B22" s="46" t="s">
        <v>78</v>
      </c>
      <c r="C22" s="48" t="s">
        <v>79</v>
      </c>
      <c r="D22" s="20">
        <v>2003</v>
      </c>
      <c r="E22" s="49">
        <v>0</v>
      </c>
      <c r="F22" s="49">
        <v>0</v>
      </c>
      <c r="G22" s="28">
        <v>0</v>
      </c>
      <c r="H22" s="28">
        <v>0</v>
      </c>
      <c r="I22" s="30">
        <v>20</v>
      </c>
      <c r="J22" s="31">
        <v>32.64</v>
      </c>
      <c r="K22" s="27">
        <f>LARGE('Ст.д.тр.'!E22:F22,1)+LARGE('Ст.д.тр.'!G22:J22,1)+LARGE('Ст.д.тр.'!G22:J22,2)+LARGE('Ст.д.тр.'!G22:J22,3)</f>
        <v>52.64</v>
      </c>
    </row>
    <row r="23" spans="1:11" ht="12.75" customHeight="1">
      <c r="A23" s="20">
        <v>17</v>
      </c>
      <c r="B23" s="21" t="s">
        <v>80</v>
      </c>
      <c r="C23" s="42" t="s">
        <v>21</v>
      </c>
      <c r="D23" s="20">
        <v>2003</v>
      </c>
      <c r="E23" s="49">
        <v>0</v>
      </c>
      <c r="F23" s="49">
        <v>0</v>
      </c>
      <c r="G23" s="28">
        <v>0</v>
      </c>
      <c r="H23" s="23">
        <v>31</v>
      </c>
      <c r="I23" s="25">
        <v>9</v>
      </c>
      <c r="J23" s="26">
        <v>9.12</v>
      </c>
      <c r="K23" s="27">
        <f>LARGE('Ст.д.тр.'!E23:F23,1)+LARGE('Ст.д.тр.'!G23:J23,1)+LARGE('Ст.д.тр.'!G23:J23,2)+LARGE('Ст.д.тр.'!G23:J23,3)</f>
        <v>49.12</v>
      </c>
    </row>
    <row r="24" spans="1:11" ht="12.75" customHeight="1">
      <c r="A24" s="20">
        <v>18</v>
      </c>
      <c r="B24" s="34" t="s">
        <v>81</v>
      </c>
      <c r="C24" s="42" t="s">
        <v>82</v>
      </c>
      <c r="D24" s="20">
        <v>2002</v>
      </c>
      <c r="E24" s="28">
        <v>0</v>
      </c>
      <c r="F24" s="28">
        <v>0</v>
      </c>
      <c r="G24" s="28">
        <v>0</v>
      </c>
      <c r="H24" s="23">
        <v>20</v>
      </c>
      <c r="I24" s="44">
        <v>23</v>
      </c>
      <c r="J24" s="26">
        <v>5.76</v>
      </c>
      <c r="K24" s="27">
        <f>LARGE('Ст.д.тр.'!E24:F24,1)+LARGE('Ст.д.тр.'!G24:J24,1)+LARGE('Ст.д.тр.'!G24:J24,2)+LARGE('Ст.д.тр.'!G24:J24,3)</f>
        <v>48.76</v>
      </c>
    </row>
    <row r="25" spans="1:11" ht="12.75" customHeight="1">
      <c r="A25" s="20">
        <v>19</v>
      </c>
      <c r="B25" s="52" t="s">
        <v>83</v>
      </c>
      <c r="C25" s="53" t="s">
        <v>23</v>
      </c>
      <c r="D25" s="20">
        <v>2003</v>
      </c>
      <c r="E25" s="49">
        <v>0</v>
      </c>
      <c r="F25" s="49">
        <v>0</v>
      </c>
      <c r="G25" s="28">
        <v>0</v>
      </c>
      <c r="H25" s="23">
        <v>12</v>
      </c>
      <c r="I25" s="28">
        <v>0</v>
      </c>
      <c r="J25" s="31">
        <v>35.52</v>
      </c>
      <c r="K25" s="27">
        <f>LARGE('Ст.д.тр.'!E25:F25,1)+LARGE('Ст.д.тр.'!G25:J25,1)+LARGE('Ст.д.тр.'!G25:J25,2)+LARGE('Ст.д.тр.'!G25:J25,3)</f>
        <v>47.52</v>
      </c>
    </row>
    <row r="26" spans="1:11" ht="12.75" customHeight="1">
      <c r="A26" s="20">
        <v>20</v>
      </c>
      <c r="B26" s="50" t="s">
        <v>84</v>
      </c>
      <c r="C26" s="54" t="s">
        <v>85</v>
      </c>
      <c r="D26" s="20">
        <v>2002</v>
      </c>
      <c r="E26" s="28">
        <v>0</v>
      </c>
      <c r="F26" s="28">
        <v>0</v>
      </c>
      <c r="G26" s="28">
        <v>0</v>
      </c>
      <c r="H26" s="28">
        <v>17</v>
      </c>
      <c r="I26" s="30">
        <v>16</v>
      </c>
      <c r="J26" s="31">
        <v>13.44</v>
      </c>
      <c r="K26" s="27">
        <f>LARGE('Ст.д.тр.'!E26:F26,1)+LARGE('Ст.д.тр.'!G26:J26,1)+LARGE('Ст.д.тр.'!G26:J26,2)+LARGE('Ст.д.тр.'!G26:J26,3)</f>
        <v>46.44</v>
      </c>
    </row>
    <row r="27" spans="1:11" ht="12.75" customHeight="1">
      <c r="A27" s="20">
        <v>21</v>
      </c>
      <c r="B27" s="55" t="s">
        <v>86</v>
      </c>
      <c r="C27" s="54" t="s">
        <v>85</v>
      </c>
      <c r="D27" s="20">
        <v>2003</v>
      </c>
      <c r="E27" s="49">
        <v>0</v>
      </c>
      <c r="F27" s="49">
        <v>0</v>
      </c>
      <c r="G27" s="28">
        <v>0</v>
      </c>
      <c r="H27" s="23">
        <v>1</v>
      </c>
      <c r="I27" s="25">
        <v>18</v>
      </c>
      <c r="J27" s="26">
        <v>23.04</v>
      </c>
      <c r="K27" s="27">
        <f>LARGE('Ст.д.тр.'!E27:F27,1)+LARGE('Ст.д.тр.'!G27:J27,1)+LARGE('Ст.д.тр.'!G27:J27,2)+LARGE('Ст.д.тр.'!G27:J27,3)</f>
        <v>42.04</v>
      </c>
    </row>
    <row r="28" spans="1:11" ht="12.75" customHeight="1">
      <c r="A28" s="20">
        <v>22</v>
      </c>
      <c r="B28" s="21" t="s">
        <v>87</v>
      </c>
      <c r="C28" s="42" t="s">
        <v>32</v>
      </c>
      <c r="D28" s="20">
        <v>2003</v>
      </c>
      <c r="E28" s="49">
        <v>0</v>
      </c>
      <c r="F28" s="49">
        <v>0</v>
      </c>
      <c r="G28" s="28">
        <v>0</v>
      </c>
      <c r="H28" s="23">
        <v>10</v>
      </c>
      <c r="I28" s="44">
        <v>23</v>
      </c>
      <c r="J28" s="26">
        <v>7.68</v>
      </c>
      <c r="K28" s="27">
        <f>LARGE('Ст.д.тр.'!E28:F28,1)+LARGE('Ст.д.тр.'!G28:J28,1)+LARGE('Ст.д.тр.'!G28:J28,2)+LARGE('Ст.д.тр.'!G28:J28,3)</f>
        <v>40.68</v>
      </c>
    </row>
    <row r="29" spans="1:11" ht="12.75" customHeight="1">
      <c r="A29" s="20">
        <v>23</v>
      </c>
      <c r="B29" s="32" t="s">
        <v>88</v>
      </c>
      <c r="C29" s="21" t="s">
        <v>62</v>
      </c>
      <c r="D29" s="20">
        <v>2002</v>
      </c>
      <c r="E29" s="28">
        <v>0</v>
      </c>
      <c r="F29" s="28">
        <v>0</v>
      </c>
      <c r="G29" s="28">
        <v>0</v>
      </c>
      <c r="H29" s="28">
        <v>9</v>
      </c>
      <c r="I29" s="51">
        <v>29.5</v>
      </c>
      <c r="J29" s="26">
        <v>0</v>
      </c>
      <c r="K29" s="27">
        <f>LARGE('Ст.д.тр.'!E29:F29,1)+LARGE('Ст.д.тр.'!G29:J29,1)+LARGE('Ст.д.тр.'!G29:J29,2)+LARGE('Ст.д.тр.'!G29:J29,3)</f>
        <v>38.5</v>
      </c>
    </row>
    <row r="30" spans="1:11" ht="12.75" customHeight="1">
      <c r="A30" s="20">
        <v>24</v>
      </c>
      <c r="B30" s="34" t="s">
        <v>89</v>
      </c>
      <c r="C30" s="21" t="s">
        <v>70</v>
      </c>
      <c r="D30" s="20">
        <v>2002</v>
      </c>
      <c r="E30" s="28">
        <v>0</v>
      </c>
      <c r="F30" s="28">
        <v>0</v>
      </c>
      <c r="G30" s="28">
        <v>0</v>
      </c>
      <c r="H30" s="28">
        <v>6</v>
      </c>
      <c r="I30" s="28">
        <v>0</v>
      </c>
      <c r="J30" s="31">
        <v>24.96</v>
      </c>
      <c r="K30" s="27">
        <f>LARGE('Ст.д.тр.'!E30:F30,1)+LARGE('Ст.д.тр.'!G30:J30,1)+LARGE('Ст.д.тр.'!G30:J30,2)+LARGE('Ст.д.тр.'!G30:J30,3)</f>
        <v>30.96</v>
      </c>
    </row>
    <row r="31" spans="1:11" ht="12.75" customHeight="1">
      <c r="A31" s="20">
        <v>25</v>
      </c>
      <c r="B31" s="21" t="s">
        <v>90</v>
      </c>
      <c r="C31" s="42" t="s">
        <v>21</v>
      </c>
      <c r="D31" s="20">
        <v>2003</v>
      </c>
      <c r="E31" s="49">
        <v>0</v>
      </c>
      <c r="F31" s="49">
        <v>0</v>
      </c>
      <c r="G31" s="28">
        <v>0</v>
      </c>
      <c r="H31" s="23">
        <v>8</v>
      </c>
      <c r="I31" s="25">
        <v>10</v>
      </c>
      <c r="J31" s="26">
        <v>9.12</v>
      </c>
      <c r="K31" s="27">
        <f>LARGE('Ст.д.тр.'!E31:F31,1)+LARGE('Ст.д.тр.'!G31:J31,1)+LARGE('Ст.д.тр.'!G31:J31,2)+LARGE('Ст.д.тр.'!G31:J31,3)</f>
        <v>27.119999999999997</v>
      </c>
    </row>
    <row r="32" spans="1:11" ht="12.75" customHeight="1">
      <c r="A32" s="20">
        <v>26</v>
      </c>
      <c r="B32" s="34" t="s">
        <v>91</v>
      </c>
      <c r="C32" s="21" t="s">
        <v>23</v>
      </c>
      <c r="D32" s="20">
        <v>2002</v>
      </c>
      <c r="E32" s="28">
        <v>0</v>
      </c>
      <c r="F32" s="28">
        <v>0</v>
      </c>
      <c r="G32" s="28">
        <v>0</v>
      </c>
      <c r="H32" s="28">
        <v>0</v>
      </c>
      <c r="I32" s="30">
        <v>7</v>
      </c>
      <c r="J32" s="31">
        <v>15.36</v>
      </c>
      <c r="K32" s="27">
        <f>LARGE('Ст.д.тр.'!E32:F32,1)+LARGE('Ст.д.тр.'!G32:J32,1)+LARGE('Ст.д.тр.'!G32:J32,2)+LARGE('Ст.д.тр.'!G32:J32,3)</f>
        <v>22.36</v>
      </c>
    </row>
    <row r="33" spans="1:11" ht="12.75" customHeight="1">
      <c r="A33" s="20">
        <v>27</v>
      </c>
      <c r="B33" s="21" t="s">
        <v>92</v>
      </c>
      <c r="C33" s="42" t="s">
        <v>93</v>
      </c>
      <c r="D33" s="20">
        <v>2003</v>
      </c>
      <c r="E33" s="49">
        <v>0</v>
      </c>
      <c r="F33" s="49">
        <v>0</v>
      </c>
      <c r="G33" s="28">
        <v>0</v>
      </c>
      <c r="H33" s="23">
        <v>2.5</v>
      </c>
      <c r="I33" s="25">
        <v>5</v>
      </c>
      <c r="J33" s="26">
        <v>11.52</v>
      </c>
      <c r="K33" s="27">
        <f>LARGE('Ст.д.тр.'!E33:F33,1)+LARGE('Ст.д.тр.'!G33:J33,1)+LARGE('Ст.д.тр.'!G33:J33,2)+LARGE('Ст.д.тр.'!G33:J33,3)</f>
        <v>19.02</v>
      </c>
    </row>
    <row r="34" spans="1:11" ht="12.75" customHeight="1">
      <c r="A34" s="20">
        <v>28</v>
      </c>
      <c r="B34" s="56" t="s">
        <v>94</v>
      </c>
      <c r="C34" s="45" t="s">
        <v>21</v>
      </c>
      <c r="D34" s="20">
        <v>2002</v>
      </c>
      <c r="E34" s="28">
        <v>0</v>
      </c>
      <c r="F34" s="28">
        <v>0</v>
      </c>
      <c r="G34" s="29">
        <v>1.5</v>
      </c>
      <c r="H34" s="28">
        <v>17</v>
      </c>
      <c r="I34" s="28">
        <v>0</v>
      </c>
      <c r="J34" s="26">
        <v>0</v>
      </c>
      <c r="K34" s="27">
        <f>LARGE('Ст.д.тр.'!E34:F34,1)+LARGE('Ст.д.тр.'!G34:J34,1)+LARGE('Ст.д.тр.'!G34:J34,2)+LARGE('Ст.д.тр.'!G34:J34,3)</f>
        <v>18.5</v>
      </c>
    </row>
    <row r="35" spans="1:11" ht="12.75" customHeight="1">
      <c r="A35" s="20">
        <v>29</v>
      </c>
      <c r="B35" s="55" t="s">
        <v>95</v>
      </c>
      <c r="C35" s="48" t="s">
        <v>30</v>
      </c>
      <c r="D35" s="20">
        <v>2003</v>
      </c>
      <c r="E35" s="49">
        <v>0</v>
      </c>
      <c r="F35" s="49">
        <v>0</v>
      </c>
      <c r="G35" s="28">
        <v>0</v>
      </c>
      <c r="H35" s="23">
        <v>5</v>
      </c>
      <c r="I35" s="25">
        <v>8</v>
      </c>
      <c r="J35" s="26">
        <v>0</v>
      </c>
      <c r="K35" s="27">
        <f>LARGE('Ст.д.тр.'!E35:F35,1)+LARGE('Ст.д.тр.'!G35:J35,1)+LARGE('Ст.д.тр.'!G35:J35,2)+LARGE('Ст.д.тр.'!G35:J35,3)</f>
        <v>13</v>
      </c>
    </row>
    <row r="36" spans="1:11" ht="12.75" customHeight="1">
      <c r="A36" s="20">
        <v>30</v>
      </c>
      <c r="B36" s="34" t="s">
        <v>96</v>
      </c>
      <c r="C36" s="42" t="s">
        <v>66</v>
      </c>
      <c r="D36" s="20">
        <v>2003</v>
      </c>
      <c r="E36" s="28">
        <v>0</v>
      </c>
      <c r="F36" s="28">
        <v>0</v>
      </c>
      <c r="G36" s="28">
        <v>0</v>
      </c>
      <c r="H36" s="23">
        <v>2.5</v>
      </c>
      <c r="I36" s="25">
        <v>6</v>
      </c>
      <c r="J36" s="26">
        <v>2.88</v>
      </c>
      <c r="K36" s="27">
        <f>LARGE('Ст.д.тр.'!E36:F36,1)+LARGE('Ст.д.тр.'!G36:J36,1)+LARGE('Ст.д.тр.'!G36:J36,2)+LARGE('Ст.д.тр.'!G36:J36,3)</f>
        <v>11.379999999999999</v>
      </c>
    </row>
    <row r="37" spans="1:11" ht="12.75" customHeight="1">
      <c r="A37" s="20">
        <v>31</v>
      </c>
      <c r="B37" s="34" t="s">
        <v>97</v>
      </c>
      <c r="C37" s="42" t="s">
        <v>21</v>
      </c>
      <c r="D37" s="20">
        <v>2002</v>
      </c>
      <c r="E37" s="49">
        <v>0</v>
      </c>
      <c r="F37" s="49">
        <v>0</v>
      </c>
      <c r="G37" s="28">
        <v>0</v>
      </c>
      <c r="H37" s="28">
        <v>0</v>
      </c>
      <c r="I37" s="30">
        <v>3</v>
      </c>
      <c r="J37" s="31">
        <v>6.72</v>
      </c>
      <c r="K37" s="27">
        <f>LARGE('Ст.д.тр.'!E37:F37,1)+LARGE('Ст.д.тр.'!G37:J37,1)+LARGE('Ст.д.тр.'!G37:J37,2)+LARGE('Ст.д.тр.'!G37:J37,3)</f>
        <v>9.719999999999999</v>
      </c>
    </row>
    <row r="38" spans="1:11" ht="12.75" customHeight="1">
      <c r="A38" s="20">
        <v>32</v>
      </c>
      <c r="B38" s="34" t="s">
        <v>98</v>
      </c>
      <c r="C38" s="42" t="s">
        <v>99</v>
      </c>
      <c r="D38" s="20">
        <v>2002</v>
      </c>
      <c r="E38" s="28">
        <v>0</v>
      </c>
      <c r="F38" s="28">
        <v>0</v>
      </c>
      <c r="G38" s="28">
        <v>0</v>
      </c>
      <c r="H38" s="23">
        <v>4</v>
      </c>
      <c r="I38" s="28">
        <v>0</v>
      </c>
      <c r="J38" s="31">
        <v>3.84</v>
      </c>
      <c r="K38" s="27">
        <f>LARGE('Ст.д.тр.'!E38:F38,1)+LARGE('Ст.д.тр.'!G38:J38,1)+LARGE('Ст.д.тр.'!G38:J38,2)+LARGE('Ст.д.тр.'!G38:J38,3)</f>
        <v>7.84</v>
      </c>
    </row>
    <row r="39" spans="1:11" ht="12.75" customHeight="1">
      <c r="A39" s="20">
        <v>33</v>
      </c>
      <c r="B39" s="55" t="s">
        <v>100</v>
      </c>
      <c r="C39" s="48" t="s">
        <v>101</v>
      </c>
      <c r="D39" s="20">
        <v>2003</v>
      </c>
      <c r="E39" s="49">
        <v>0</v>
      </c>
      <c r="F39" s="49">
        <v>0</v>
      </c>
      <c r="G39" s="28">
        <v>0</v>
      </c>
      <c r="H39" s="23">
        <v>7</v>
      </c>
      <c r="I39" s="28">
        <v>0</v>
      </c>
      <c r="J39" s="26">
        <v>0</v>
      </c>
      <c r="K39" s="27">
        <f>LARGE('Ст.д.тр.'!E39:F39,1)+LARGE('Ст.д.тр.'!G39:J39,1)+LARGE('Ст.д.тр.'!G39:J39,2)+LARGE('Ст.д.тр.'!G39:J39,3)</f>
        <v>7</v>
      </c>
    </row>
    <row r="40" spans="1:11" ht="12.75" customHeight="1">
      <c r="A40" s="20">
        <v>34</v>
      </c>
      <c r="B40" s="55" t="s">
        <v>102</v>
      </c>
      <c r="C40" s="48" t="s">
        <v>36</v>
      </c>
      <c r="D40" s="20">
        <v>2002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31">
        <v>4.8</v>
      </c>
      <c r="K40" s="27">
        <f>LARGE('Ст.д.тр.'!E40:F40,1)+LARGE('Ст.д.тр.'!G40:J40,1)+LARGE('Ст.д.тр.'!G40:J40,2)+LARGE('Ст.д.тр.'!G40:J40,3)</f>
        <v>4.8</v>
      </c>
    </row>
    <row r="41" spans="1:11" ht="12.75" customHeight="1">
      <c r="A41" s="20">
        <v>35</v>
      </c>
      <c r="B41" s="32" t="s">
        <v>103</v>
      </c>
      <c r="C41" s="42" t="s">
        <v>52</v>
      </c>
      <c r="D41" s="20">
        <v>2003</v>
      </c>
      <c r="E41" s="49">
        <v>0</v>
      </c>
      <c r="F41" s="49">
        <v>0</v>
      </c>
      <c r="G41" s="28">
        <v>0</v>
      </c>
      <c r="H41" s="28">
        <v>0</v>
      </c>
      <c r="I41" s="30">
        <v>4</v>
      </c>
      <c r="J41" s="26">
        <v>0</v>
      </c>
      <c r="K41" s="27">
        <f>LARGE('Ст.д.тр.'!E41:F41,1)+LARGE('Ст.д.тр.'!G41:J41,1)+LARGE('Ст.д.тр.'!G41:J41,2)+LARGE('Ст.д.тр.'!G41:J41,3)</f>
        <v>4</v>
      </c>
    </row>
    <row r="42" spans="1:11" ht="12.75" customHeight="1">
      <c r="A42" s="20">
        <v>36</v>
      </c>
      <c r="B42" s="34" t="s">
        <v>104</v>
      </c>
      <c r="C42" s="21" t="s">
        <v>23</v>
      </c>
      <c r="D42" s="20">
        <v>2003</v>
      </c>
      <c r="E42" s="49">
        <v>0</v>
      </c>
      <c r="F42" s="49">
        <v>0</v>
      </c>
      <c r="G42" s="28">
        <v>0</v>
      </c>
      <c r="H42" s="28">
        <v>0</v>
      </c>
      <c r="I42" s="30">
        <v>2</v>
      </c>
      <c r="J42" s="26">
        <v>0</v>
      </c>
      <c r="K42" s="27">
        <f>LARGE('Ст.д.тр.'!E42:F42,1)+LARGE('Ст.д.тр.'!G42:J42,1)+LARGE('Ст.д.тр.'!G42:J42,2)+LARGE('Ст.д.тр.'!G42:J42,3)</f>
        <v>2</v>
      </c>
    </row>
    <row r="43" spans="1:11" ht="12.75" customHeight="1">
      <c r="A43" s="20">
        <v>37</v>
      </c>
      <c r="B43" s="55" t="s">
        <v>105</v>
      </c>
      <c r="C43" s="21" t="s">
        <v>23</v>
      </c>
      <c r="D43" s="20">
        <v>2002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31">
        <v>1.92</v>
      </c>
      <c r="K43" s="27">
        <f>LARGE('Ст.д.тр.'!E43:F43,1)+LARGE('Ст.д.тр.'!G43:J43,1)+LARGE('Ст.д.тр.'!G43:J43,2)+LARGE('Ст.д.тр.'!G43:J43,3)</f>
        <v>1.92</v>
      </c>
    </row>
    <row r="44" spans="1:11" ht="12.75" customHeight="1">
      <c r="A44" s="20">
        <v>38</v>
      </c>
      <c r="B44" s="32" t="s">
        <v>106</v>
      </c>
      <c r="C44" s="21" t="s">
        <v>25</v>
      </c>
      <c r="D44" s="20">
        <v>2002</v>
      </c>
      <c r="E44" s="28">
        <v>0</v>
      </c>
      <c r="F44" s="28">
        <v>0</v>
      </c>
      <c r="G44" s="28">
        <v>0</v>
      </c>
      <c r="H44" s="28">
        <v>0</v>
      </c>
      <c r="I44" s="30">
        <v>1</v>
      </c>
      <c r="J44" s="26">
        <v>0</v>
      </c>
      <c r="K44" s="27">
        <f>LARGE('Ст.д.тр.'!E44:F44,1)+LARGE('Ст.д.тр.'!G44:J44,1)+LARGE('Ст.д.тр.'!G44:J44,2)+LARGE('Ст.д.тр.'!G44:J44,3)</f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36" customWidth="1"/>
    <col min="3" max="3" width="15.875" style="57" customWidth="1"/>
    <col min="4" max="4" width="5.00390625" style="1" customWidth="1"/>
    <col min="5" max="5" width="9.125" style="1" customWidth="1"/>
    <col min="6" max="6" width="9.125" style="58" customWidth="1"/>
    <col min="7" max="7" width="9.875" style="36" customWidth="1"/>
    <col min="8" max="8" width="11.125" style="36" customWidth="1"/>
    <col min="9" max="9" width="9.50390625" style="36" customWidth="1"/>
    <col min="10" max="10" width="5.75390625" style="1" customWidth="1"/>
    <col min="11" max="16384" width="9.125" style="1" customWidth="1"/>
  </cols>
  <sheetData>
    <row r="1" spans="1:10" s="1" customFormat="1" ht="16.5" customHeight="1">
      <c r="A1" s="4" t="s">
        <v>0</v>
      </c>
      <c r="D1" s="5"/>
      <c r="E1" s="2"/>
      <c r="F1" s="3"/>
      <c r="G1" s="5"/>
      <c r="H1" s="5"/>
      <c r="I1" s="5"/>
      <c r="J1" s="5"/>
    </row>
    <row r="2" ht="16.5" customHeight="1">
      <c r="A2" s="4"/>
    </row>
    <row r="3" ht="16.5" customHeight="1">
      <c r="A3" s="7" t="s">
        <v>107</v>
      </c>
    </row>
    <row r="4" ht="12.75" customHeight="1">
      <c r="E4" s="9"/>
    </row>
    <row r="5" spans="1:10" ht="32.25" customHeight="1">
      <c r="A5" s="12" t="s">
        <v>2</v>
      </c>
      <c r="B5" s="47" t="s">
        <v>3</v>
      </c>
      <c r="C5" s="59" t="s">
        <v>4</v>
      </c>
      <c r="D5" s="12" t="s">
        <v>5</v>
      </c>
      <c r="E5" s="14" t="s">
        <v>7</v>
      </c>
      <c r="F5" s="60" t="s">
        <v>8</v>
      </c>
      <c r="G5" s="15" t="s">
        <v>55</v>
      </c>
      <c r="H5" s="15" t="s">
        <v>45</v>
      </c>
      <c r="I5" s="16" t="s">
        <v>46</v>
      </c>
      <c r="J5" s="12" t="s">
        <v>11</v>
      </c>
    </row>
    <row r="6" spans="1:10" ht="12.75" customHeight="1">
      <c r="A6" s="12"/>
      <c r="B6" s="47"/>
      <c r="C6" s="59"/>
      <c r="D6" s="12"/>
      <c r="E6" s="18" t="s">
        <v>13</v>
      </c>
      <c r="F6" s="60"/>
      <c r="G6" s="18" t="s">
        <v>14</v>
      </c>
      <c r="H6" s="18" t="s">
        <v>108</v>
      </c>
      <c r="I6" s="18" t="s">
        <v>14</v>
      </c>
      <c r="J6" s="12"/>
    </row>
    <row r="7" spans="1:10" ht="12.75" customHeight="1">
      <c r="A7" s="20">
        <v>1</v>
      </c>
      <c r="B7" s="21" t="s">
        <v>68</v>
      </c>
      <c r="C7" s="21" t="s">
        <v>27</v>
      </c>
      <c r="D7" s="20">
        <v>2002</v>
      </c>
      <c r="E7" s="23">
        <v>22</v>
      </c>
      <c r="F7" s="24">
        <v>60.6</v>
      </c>
      <c r="G7" s="23">
        <v>100</v>
      </c>
      <c r="H7" s="44">
        <v>90</v>
      </c>
      <c r="I7" s="26">
        <v>100</v>
      </c>
      <c r="J7" s="61">
        <f>LARGE('Ст.д.ск.'!E7:E7,1)+LARGE('Ст.д.ск.'!F7:I7,1)+LARGE('Ст.д.ск.'!F7:I7,2)+LARGE('Ст.д.ск.'!F7:I7,3)</f>
        <v>312</v>
      </c>
    </row>
    <row r="8" spans="1:10" ht="12.75" customHeight="1">
      <c r="A8" s="20">
        <v>2</v>
      </c>
      <c r="B8" s="21" t="s">
        <v>109</v>
      </c>
      <c r="C8" s="21" t="s">
        <v>32</v>
      </c>
      <c r="D8" s="20">
        <v>2002</v>
      </c>
      <c r="E8" s="23">
        <v>80</v>
      </c>
      <c r="F8" s="24">
        <v>85.6</v>
      </c>
      <c r="G8" s="23">
        <v>55</v>
      </c>
      <c r="H8" s="23">
        <v>0</v>
      </c>
      <c r="I8" s="26">
        <v>55</v>
      </c>
      <c r="J8" s="61">
        <f>LARGE('Ст.д.ск.'!E8:E8,1)+LARGE('Ст.д.ск.'!F8:I8,1)+LARGE('Ст.д.ск.'!F8:I8,2)+LARGE('Ст.д.ск.'!F8:I8,3)</f>
        <v>275.6</v>
      </c>
    </row>
    <row r="9" spans="1:10" ht="12.75" customHeight="1">
      <c r="A9" s="20">
        <v>3</v>
      </c>
      <c r="B9" s="21" t="s">
        <v>71</v>
      </c>
      <c r="C9" s="21" t="s">
        <v>27</v>
      </c>
      <c r="D9" s="20">
        <v>2002</v>
      </c>
      <c r="E9" s="23">
        <v>0</v>
      </c>
      <c r="F9" s="24">
        <v>94.5</v>
      </c>
      <c r="G9" s="23">
        <v>40</v>
      </c>
      <c r="H9" s="44">
        <v>11.7</v>
      </c>
      <c r="I9" s="26">
        <v>80</v>
      </c>
      <c r="J9" s="61">
        <f>LARGE('Ст.д.ск.'!E9:E9,1)+LARGE('Ст.д.ск.'!F9:I9,1)+LARGE('Ст.д.ск.'!F9:I9,2)+LARGE('Ст.д.ск.'!F9:I9,3)</f>
        <v>214.5</v>
      </c>
    </row>
    <row r="10" spans="1:10" ht="12.75" customHeight="1">
      <c r="A10" s="20">
        <v>4</v>
      </c>
      <c r="B10" s="21" t="s">
        <v>97</v>
      </c>
      <c r="C10" s="21" t="s">
        <v>49</v>
      </c>
      <c r="D10" s="20">
        <v>2002</v>
      </c>
      <c r="E10" s="23">
        <v>55</v>
      </c>
      <c r="F10" s="24">
        <v>58</v>
      </c>
      <c r="G10" s="23">
        <v>31</v>
      </c>
      <c r="H10" s="44">
        <v>18</v>
      </c>
      <c r="I10" s="26">
        <v>65</v>
      </c>
      <c r="J10" s="61">
        <f>LARGE('Ст.д.ск.'!E10:E10,1)+LARGE('Ст.д.ск.'!F10:I10,1)+LARGE('Ст.д.ск.'!F10:I10,2)+LARGE('Ст.д.ск.'!F10:I10,3)</f>
        <v>209</v>
      </c>
    </row>
    <row r="11" spans="1:10" ht="12.75" customHeight="1">
      <c r="A11" s="20">
        <v>5</v>
      </c>
      <c r="B11" s="21" t="s">
        <v>67</v>
      </c>
      <c r="C11" s="21" t="s">
        <v>30</v>
      </c>
      <c r="D11" s="20">
        <v>2002</v>
      </c>
      <c r="E11" s="23">
        <v>0</v>
      </c>
      <c r="F11" s="24">
        <v>33.8</v>
      </c>
      <c r="G11" s="23">
        <v>80</v>
      </c>
      <c r="H11" s="44">
        <v>72</v>
      </c>
      <c r="I11" s="26">
        <v>51</v>
      </c>
      <c r="J11" s="61">
        <f>LARGE('Ст.д.ск.'!E11:E11,1)+LARGE('Ст.д.ск.'!F11:I11,1)+LARGE('Ст.д.ск.'!F11:I11,2)+LARGE('Ст.д.ск.'!F11:I11,3)</f>
        <v>203</v>
      </c>
    </row>
    <row r="12" spans="1:10" ht="12.75" customHeight="1">
      <c r="A12" s="20">
        <v>6</v>
      </c>
      <c r="B12" s="21" t="s">
        <v>110</v>
      </c>
      <c r="C12" s="42" t="s">
        <v>27</v>
      </c>
      <c r="D12" s="20">
        <v>2003</v>
      </c>
      <c r="E12" s="28">
        <v>29.6</v>
      </c>
      <c r="F12" s="24">
        <v>47.8</v>
      </c>
      <c r="G12" s="23">
        <v>22</v>
      </c>
      <c r="H12" s="44">
        <v>36</v>
      </c>
      <c r="I12" s="26">
        <v>40</v>
      </c>
      <c r="J12" s="61">
        <f>LARGE('Ст.д.ск.'!E12:E12,1)+LARGE('Ст.д.ск.'!F12:I12,1)+LARGE('Ст.д.ск.'!F12:I12,2)+LARGE('Ст.д.ск.'!F12:I12,3)</f>
        <v>153.4</v>
      </c>
    </row>
    <row r="13" spans="1:10" ht="12.75" customHeight="1">
      <c r="A13" s="20">
        <v>7</v>
      </c>
      <c r="B13" s="34" t="s">
        <v>81</v>
      </c>
      <c r="C13" s="42" t="s">
        <v>82</v>
      </c>
      <c r="D13" s="20">
        <v>2002</v>
      </c>
      <c r="E13" s="23">
        <v>0</v>
      </c>
      <c r="F13" s="23">
        <v>0</v>
      </c>
      <c r="G13" s="23">
        <v>47</v>
      </c>
      <c r="H13" s="44">
        <v>58.5</v>
      </c>
      <c r="I13" s="26">
        <v>28</v>
      </c>
      <c r="J13" s="61">
        <f>LARGE('Ст.д.ск.'!E13:E13,1)+LARGE('Ст.д.ск.'!F13:I13,1)+LARGE('Ст.д.ск.'!F13:I13,2)+LARGE('Ст.д.ск.'!F13:I13,3)</f>
        <v>133.5</v>
      </c>
    </row>
    <row r="14" spans="1:10" ht="12.75" customHeight="1">
      <c r="A14" s="20">
        <v>8</v>
      </c>
      <c r="B14" s="21" t="s">
        <v>111</v>
      </c>
      <c r="C14" s="42" t="s">
        <v>112</v>
      </c>
      <c r="D14" s="20">
        <v>2003</v>
      </c>
      <c r="E14" s="28">
        <v>13.600000000000001</v>
      </c>
      <c r="F14" s="33">
        <v>18.4</v>
      </c>
      <c r="G14" s="23">
        <v>51</v>
      </c>
      <c r="H14" s="44">
        <v>16.2</v>
      </c>
      <c r="I14" s="26">
        <v>43</v>
      </c>
      <c r="J14" s="61">
        <f>LARGE('Ст.д.ск.'!E14:E14,1)+LARGE('Ст.д.ск.'!F14:I14,1)+LARGE('Ст.д.ск.'!F14:I14,2)+LARGE('Ст.д.ск.'!F14:I14,3)</f>
        <v>126</v>
      </c>
    </row>
    <row r="15" spans="1:10" ht="12.75" customHeight="1">
      <c r="A15" s="20">
        <v>9</v>
      </c>
      <c r="B15" s="21" t="s">
        <v>80</v>
      </c>
      <c r="C15" s="42" t="s">
        <v>49</v>
      </c>
      <c r="D15" s="20">
        <v>2003</v>
      </c>
      <c r="E15" s="28">
        <v>34.4</v>
      </c>
      <c r="F15" s="33">
        <v>8.3</v>
      </c>
      <c r="G15" s="23">
        <v>37</v>
      </c>
      <c r="H15" s="44">
        <v>42.3</v>
      </c>
      <c r="I15" s="26">
        <v>10</v>
      </c>
      <c r="J15" s="61">
        <f>LARGE('Ст.д.ск.'!E15:E15,1)+LARGE('Ст.д.ск.'!F15:I15,1)+LARGE('Ст.д.ск.'!F15:I15,2)+LARGE('Ст.д.ск.'!F15:I15,3)</f>
        <v>123.69999999999999</v>
      </c>
    </row>
    <row r="16" spans="1:10" ht="12.75" customHeight="1">
      <c r="A16" s="20">
        <v>10</v>
      </c>
      <c r="B16" s="34" t="s">
        <v>63</v>
      </c>
      <c r="C16" s="42" t="s">
        <v>52</v>
      </c>
      <c r="D16" s="20">
        <v>2003</v>
      </c>
      <c r="E16" s="28">
        <v>0</v>
      </c>
      <c r="F16" s="33">
        <v>1.8</v>
      </c>
      <c r="G16" s="23">
        <v>43</v>
      </c>
      <c r="H16" s="44">
        <v>45.9</v>
      </c>
      <c r="I16" s="26">
        <v>34</v>
      </c>
      <c r="J16" s="61">
        <f>LARGE('Ст.д.ск.'!E16:E16,1)+LARGE('Ст.д.ск.'!F16:I16,1)+LARGE('Ст.д.ск.'!F16:I16,2)+LARGE('Ст.д.ск.'!F16:I16,3)</f>
        <v>122.9</v>
      </c>
    </row>
    <row r="17" spans="1:10" ht="12.75" customHeight="1">
      <c r="A17" s="20">
        <v>11</v>
      </c>
      <c r="B17" s="21" t="s">
        <v>105</v>
      </c>
      <c r="C17" s="21" t="s">
        <v>23</v>
      </c>
      <c r="D17" s="20">
        <v>2002</v>
      </c>
      <c r="E17" s="23">
        <v>0</v>
      </c>
      <c r="F17" s="24">
        <v>4</v>
      </c>
      <c r="G17" s="23">
        <v>65</v>
      </c>
      <c r="H17" s="44">
        <v>23.4</v>
      </c>
      <c r="I17" s="26">
        <v>31</v>
      </c>
      <c r="J17" s="61">
        <f>LARGE('Ст.д.ск.'!E17:E17,1)+LARGE('Ст.д.ск.'!F17:I17,1)+LARGE('Ст.д.ск.'!F17:I17,2)+LARGE('Ст.д.ск.'!F17:I17,3)</f>
        <v>119.4</v>
      </c>
    </row>
    <row r="18" spans="1:10" ht="12.75" customHeight="1">
      <c r="A18" s="20">
        <v>12</v>
      </c>
      <c r="B18" s="52" t="s">
        <v>96</v>
      </c>
      <c r="C18" s="62" t="s">
        <v>66</v>
      </c>
      <c r="D18" s="20">
        <v>2003</v>
      </c>
      <c r="E18" s="23">
        <v>0</v>
      </c>
      <c r="F18" s="24">
        <v>17</v>
      </c>
      <c r="G18" s="23">
        <v>0</v>
      </c>
      <c r="H18" s="44">
        <v>30.6</v>
      </c>
      <c r="I18" s="26">
        <v>37</v>
      </c>
      <c r="J18" s="61">
        <f>LARGE('Ст.д.ск.'!E18:E18,1)+LARGE('Ст.д.ск.'!F18:I18,1)+LARGE('Ст.д.ск.'!F18:I18,2)+LARGE('Ст.д.ск.'!F18:I18,3)</f>
        <v>84.6</v>
      </c>
    </row>
    <row r="19" spans="1:10" ht="12.75" customHeight="1">
      <c r="A19" s="20">
        <v>13</v>
      </c>
      <c r="B19" s="63" t="s">
        <v>113</v>
      </c>
      <c r="C19" s="64" t="s">
        <v>114</v>
      </c>
      <c r="D19" s="20">
        <v>2002</v>
      </c>
      <c r="E19" s="23">
        <v>0</v>
      </c>
      <c r="F19" s="23">
        <v>0</v>
      </c>
      <c r="G19" s="23">
        <v>0</v>
      </c>
      <c r="H19" s="44">
        <v>33.3</v>
      </c>
      <c r="I19" s="26">
        <v>47</v>
      </c>
      <c r="J19" s="61">
        <f>LARGE('Ст.д.ск.'!E19:E19,1)+LARGE('Ст.д.ск.'!F19:I19,1)+LARGE('Ст.д.ск.'!F19:I19,2)+LARGE('Ст.д.ск.'!F19:I19,3)</f>
        <v>80.3</v>
      </c>
    </row>
    <row r="20" spans="1:10" ht="12.75" customHeight="1">
      <c r="A20" s="20">
        <v>14</v>
      </c>
      <c r="B20" s="21" t="s">
        <v>90</v>
      </c>
      <c r="C20" s="42" t="s">
        <v>49</v>
      </c>
      <c r="D20" s="20">
        <v>2003</v>
      </c>
      <c r="E20" s="28">
        <v>0</v>
      </c>
      <c r="F20" s="23">
        <v>0</v>
      </c>
      <c r="G20" s="23">
        <v>18</v>
      </c>
      <c r="H20" s="44">
        <v>49.5</v>
      </c>
      <c r="I20" s="26">
        <v>12</v>
      </c>
      <c r="J20" s="61">
        <f>LARGE('Ст.д.ск.'!E20:E20,1)+LARGE('Ст.д.ск.'!F20:I20,1)+LARGE('Ст.д.ск.'!F20:I20,2)+LARGE('Ст.д.ск.'!F20:I20,3)</f>
        <v>79.5</v>
      </c>
    </row>
    <row r="21" spans="1:10" ht="12.75" customHeight="1">
      <c r="A21" s="20">
        <v>15</v>
      </c>
      <c r="B21" s="21" t="s">
        <v>65</v>
      </c>
      <c r="C21" s="21" t="s">
        <v>66</v>
      </c>
      <c r="D21" s="20">
        <v>2002</v>
      </c>
      <c r="E21" s="23">
        <v>0</v>
      </c>
      <c r="F21" s="23">
        <v>0</v>
      </c>
      <c r="G21" s="23">
        <v>16</v>
      </c>
      <c r="H21" s="44">
        <v>38.7</v>
      </c>
      <c r="I21" s="26">
        <v>24</v>
      </c>
      <c r="J21" s="61">
        <f>LARGE('Ст.д.ск.'!E21:E21,1)+LARGE('Ст.д.ск.'!F21:I21,1)+LARGE('Ст.д.ск.'!F21:I21,2)+LARGE('Ст.д.ск.'!F21:I21,3)</f>
        <v>78.7</v>
      </c>
    </row>
    <row r="22" spans="1:10" ht="12.75" customHeight="1">
      <c r="A22" s="20">
        <v>16</v>
      </c>
      <c r="B22" s="21" t="s">
        <v>115</v>
      </c>
      <c r="C22" s="21" t="s">
        <v>112</v>
      </c>
      <c r="D22" s="20">
        <v>2002</v>
      </c>
      <c r="E22" s="23">
        <v>0</v>
      </c>
      <c r="F22" s="24">
        <v>1</v>
      </c>
      <c r="G22" s="23">
        <v>28</v>
      </c>
      <c r="H22" s="44">
        <v>21.6</v>
      </c>
      <c r="I22" s="26">
        <v>26</v>
      </c>
      <c r="J22" s="61">
        <f>LARGE('Ст.д.ск.'!E22:E22,1)+LARGE('Ст.д.ск.'!F22:I22,1)+LARGE('Ст.д.ск.'!F22:I22,2)+LARGE('Ст.д.ск.'!F22:I22,3)</f>
        <v>75.6</v>
      </c>
    </row>
    <row r="23" spans="1:10" ht="12.75" customHeight="1">
      <c r="A23" s="20">
        <v>17</v>
      </c>
      <c r="B23" s="56" t="s">
        <v>75</v>
      </c>
      <c r="C23" s="64" t="s">
        <v>101</v>
      </c>
      <c r="D23" s="20">
        <v>2003</v>
      </c>
      <c r="E23" s="28">
        <v>0</v>
      </c>
      <c r="F23" s="23">
        <v>0</v>
      </c>
      <c r="G23" s="23">
        <v>26</v>
      </c>
      <c r="H23" s="44">
        <v>27.9</v>
      </c>
      <c r="I23" s="26">
        <v>20</v>
      </c>
      <c r="J23" s="61">
        <f>LARGE('Ст.д.ск.'!E23:E23,1)+LARGE('Ст.д.ск.'!F23:I23,1)+LARGE('Ст.д.ск.'!F23:I23,2)+LARGE('Ст.д.ск.'!F23:I23,3)</f>
        <v>73.9</v>
      </c>
    </row>
    <row r="24" spans="1:10" ht="12.75" customHeight="1">
      <c r="A24" s="20">
        <v>18</v>
      </c>
      <c r="B24" s="21" t="s">
        <v>103</v>
      </c>
      <c r="C24" s="42" t="s">
        <v>52</v>
      </c>
      <c r="D24" s="20">
        <v>2003</v>
      </c>
      <c r="E24" s="28">
        <v>0</v>
      </c>
      <c r="F24" s="49">
        <v>0</v>
      </c>
      <c r="G24" s="23">
        <v>24</v>
      </c>
      <c r="H24" s="23">
        <v>0</v>
      </c>
      <c r="I24" s="26">
        <v>22</v>
      </c>
      <c r="J24" s="61">
        <f>LARGE('Ст.д.ск.'!E24:E24,1)+LARGE('Ст.д.ск.'!F24:I24,1)+LARGE('Ст.д.ск.'!F24:I24,2)+LARGE('Ст.д.ск.'!F24:I24,3)</f>
        <v>46</v>
      </c>
    </row>
    <row r="25" spans="1:10" ht="12.75" customHeight="1">
      <c r="A25" s="20">
        <v>19</v>
      </c>
      <c r="B25" s="56" t="s">
        <v>104</v>
      </c>
      <c r="C25" s="64" t="s">
        <v>114</v>
      </c>
      <c r="D25" s="20">
        <v>2003</v>
      </c>
      <c r="E25" s="28">
        <v>0</v>
      </c>
      <c r="F25" s="49">
        <v>0</v>
      </c>
      <c r="G25" s="23">
        <v>20</v>
      </c>
      <c r="H25" s="44">
        <v>14.4</v>
      </c>
      <c r="I25" s="26">
        <v>8</v>
      </c>
      <c r="J25" s="61">
        <f>LARGE('Ст.д.ск.'!E25:E25,1)+LARGE('Ст.д.ск.'!F25:I25,1)+LARGE('Ст.д.ск.'!F25:I25,2)+LARGE('Ст.д.ск.'!F25:I25,3)</f>
        <v>42.4</v>
      </c>
    </row>
    <row r="26" spans="1:10" ht="12.75" customHeight="1">
      <c r="A26" s="20">
        <v>20</v>
      </c>
      <c r="B26" s="65" t="s">
        <v>116</v>
      </c>
      <c r="C26" s="53" t="s">
        <v>52</v>
      </c>
      <c r="D26" s="20">
        <v>2003</v>
      </c>
      <c r="E26" s="28">
        <v>0</v>
      </c>
      <c r="F26" s="23">
        <v>0</v>
      </c>
      <c r="G26" s="23">
        <v>34</v>
      </c>
      <c r="H26" s="44">
        <v>5.4</v>
      </c>
      <c r="I26" s="23">
        <v>0</v>
      </c>
      <c r="J26" s="61">
        <f>LARGE('Ст.д.ск.'!E26:E26,1)+LARGE('Ст.д.ск.'!F26:I26,1)+LARGE('Ст.д.ск.'!F26:I26,2)+LARGE('Ст.д.ск.'!F26:I26,3)</f>
        <v>39.4</v>
      </c>
    </row>
    <row r="27" spans="1:10" ht="12.75" customHeight="1">
      <c r="A27" s="20">
        <v>21</v>
      </c>
      <c r="B27" s="63" t="s">
        <v>58</v>
      </c>
      <c r="C27" s="45" t="s">
        <v>101</v>
      </c>
      <c r="D27" s="20">
        <v>2002</v>
      </c>
      <c r="E27" s="23">
        <v>0</v>
      </c>
      <c r="F27" s="23">
        <v>0</v>
      </c>
      <c r="G27" s="23">
        <v>8</v>
      </c>
      <c r="H27" s="44">
        <v>25.2</v>
      </c>
      <c r="I27" s="26">
        <v>4</v>
      </c>
      <c r="J27" s="61">
        <f>LARGE('Ст.д.ск.'!E27:E27,1)+LARGE('Ст.д.ск.'!F27:I27,1)+LARGE('Ст.д.ск.'!F27:I27,2)+LARGE('Ст.д.ск.'!F27:I27,3)</f>
        <v>37.2</v>
      </c>
    </row>
    <row r="28" spans="1:10" ht="12.75" customHeight="1">
      <c r="A28" s="20">
        <v>22</v>
      </c>
      <c r="B28" s="52" t="s">
        <v>91</v>
      </c>
      <c r="C28" s="21" t="s">
        <v>23</v>
      </c>
      <c r="D28" s="20">
        <v>2002</v>
      </c>
      <c r="E28" s="49">
        <v>0</v>
      </c>
      <c r="F28" s="49">
        <v>0</v>
      </c>
      <c r="G28" s="49">
        <v>0</v>
      </c>
      <c r="H28" s="44">
        <v>19.8</v>
      </c>
      <c r="I28" s="26">
        <v>14</v>
      </c>
      <c r="J28" s="61">
        <f>LARGE('Ст.д.ск.'!E28:E28,1)+LARGE('Ст.д.ск.'!F28:I28,1)+LARGE('Ст.д.ск.'!F28:I28,2)+LARGE('Ст.д.ск.'!F28:I28,3)</f>
        <v>33.8</v>
      </c>
    </row>
    <row r="29" spans="1:10" ht="12.75" customHeight="1">
      <c r="A29" s="20">
        <v>23</v>
      </c>
      <c r="B29" s="21" t="s">
        <v>117</v>
      </c>
      <c r="C29" s="21" t="s">
        <v>118</v>
      </c>
      <c r="D29" s="20">
        <v>2002</v>
      </c>
      <c r="E29" s="23">
        <v>0</v>
      </c>
      <c r="F29" s="23">
        <v>0</v>
      </c>
      <c r="G29" s="23">
        <v>14</v>
      </c>
      <c r="H29" s="23">
        <v>0</v>
      </c>
      <c r="I29" s="26">
        <v>16</v>
      </c>
      <c r="J29" s="61">
        <f>LARGE('Ст.д.ск.'!E29:E29,1)+LARGE('Ст.д.ск.'!F29:I29,1)+LARGE('Ст.д.ск.'!F29:I29,2)+LARGE('Ст.д.ск.'!F29:I29,3)</f>
        <v>30</v>
      </c>
    </row>
    <row r="30" spans="1:10" ht="12.75" customHeight="1">
      <c r="A30" s="20">
        <v>24</v>
      </c>
      <c r="B30" s="21" t="s">
        <v>119</v>
      </c>
      <c r="C30" s="45" t="s">
        <v>112</v>
      </c>
      <c r="D30" s="20">
        <v>2002</v>
      </c>
      <c r="E30" s="23">
        <v>0</v>
      </c>
      <c r="F30" s="23">
        <v>0</v>
      </c>
      <c r="G30" s="23">
        <v>3</v>
      </c>
      <c r="H30" s="44">
        <v>2.7</v>
      </c>
      <c r="I30" s="26">
        <v>18</v>
      </c>
      <c r="J30" s="61">
        <f>LARGE('Ст.д.ск.'!E30:E30,1)+LARGE('Ст.д.ск.'!F30:I30,1)+LARGE('Ст.д.ск.'!F30:I30,2)+LARGE('Ст.д.ск.'!F30:I30,3)</f>
        <v>23.7</v>
      </c>
    </row>
    <row r="31" spans="1:10" ht="12.75" customHeight="1">
      <c r="A31" s="20">
        <v>25</v>
      </c>
      <c r="B31" s="34" t="s">
        <v>106</v>
      </c>
      <c r="C31" s="21" t="s">
        <v>25</v>
      </c>
      <c r="D31" s="20">
        <v>2002</v>
      </c>
      <c r="E31" s="23">
        <v>0</v>
      </c>
      <c r="F31" s="23">
        <v>0</v>
      </c>
      <c r="G31" s="23">
        <v>6</v>
      </c>
      <c r="H31" s="44">
        <v>6.3</v>
      </c>
      <c r="I31" s="23">
        <v>0</v>
      </c>
      <c r="J31" s="61">
        <f>LARGE('Ст.д.ск.'!E31:E31,1)+LARGE('Ст.д.ск.'!F31:I31,1)+LARGE('Ст.д.ск.'!F31:I31,2)+LARGE('Ст.д.ск.'!F31:I31,3)</f>
        <v>12.3</v>
      </c>
    </row>
    <row r="32" spans="1:10" ht="12.75" customHeight="1">
      <c r="A32" s="20">
        <v>26</v>
      </c>
      <c r="B32" s="21" t="s">
        <v>87</v>
      </c>
      <c r="C32" s="53" t="s">
        <v>120</v>
      </c>
      <c r="D32" s="20">
        <v>2003</v>
      </c>
      <c r="E32" s="28">
        <v>0</v>
      </c>
      <c r="F32" s="49">
        <v>0</v>
      </c>
      <c r="G32" s="23">
        <v>5</v>
      </c>
      <c r="H32" s="44">
        <v>7.2</v>
      </c>
      <c r="I32" s="23">
        <v>0</v>
      </c>
      <c r="J32" s="61">
        <f>LARGE('Ст.д.ск.'!E32:E32,1)+LARGE('Ст.д.ск.'!F32:I32,1)+LARGE('Ст.д.ск.'!F32:I32,2)+LARGE('Ст.д.ск.'!F32:I32,3)</f>
        <v>12.2</v>
      </c>
    </row>
    <row r="33" spans="1:10" ht="12.75" customHeight="1">
      <c r="A33" s="20">
        <v>27</v>
      </c>
      <c r="B33" s="21" t="s">
        <v>121</v>
      </c>
      <c r="C33" s="42" t="s">
        <v>30</v>
      </c>
      <c r="D33" s="20">
        <v>2003</v>
      </c>
      <c r="E33" s="28">
        <v>0</v>
      </c>
      <c r="F33" s="49">
        <v>0</v>
      </c>
      <c r="G33" s="23">
        <v>12</v>
      </c>
      <c r="H33" s="23">
        <v>0</v>
      </c>
      <c r="I33" s="23">
        <v>0</v>
      </c>
      <c r="J33" s="61">
        <f>LARGE('Ст.д.ск.'!E33:E33,1)+LARGE('Ст.д.ск.'!F33:I33,1)+LARGE('Ст.д.ск.'!F33:I33,2)+LARGE('Ст.д.ск.'!F33:I33,3)</f>
        <v>12</v>
      </c>
    </row>
    <row r="34" spans="1:10" ht="12.75" customHeight="1">
      <c r="A34" s="20">
        <v>28</v>
      </c>
      <c r="B34" s="52" t="s">
        <v>122</v>
      </c>
      <c r="C34" s="21" t="s">
        <v>123</v>
      </c>
      <c r="D34" s="20">
        <v>2003</v>
      </c>
      <c r="E34" s="23">
        <v>0</v>
      </c>
      <c r="F34" s="23">
        <v>0</v>
      </c>
      <c r="G34" s="23">
        <v>0</v>
      </c>
      <c r="H34" s="44">
        <v>11.7</v>
      </c>
      <c r="I34" s="23">
        <v>0</v>
      </c>
      <c r="J34" s="61">
        <f>LARGE('Ст.д.ск.'!E34:E34,1)+LARGE('Ст.д.ск.'!F34:I34,1)+LARGE('Ст.д.ск.'!F34:I34,2)+LARGE('Ст.д.ск.'!F34:I34,3)</f>
        <v>11.7</v>
      </c>
    </row>
    <row r="35" spans="1:10" ht="12.75" customHeight="1">
      <c r="A35" s="20">
        <v>29</v>
      </c>
      <c r="B35" s="21" t="s">
        <v>84</v>
      </c>
      <c r="C35" s="21" t="s">
        <v>25</v>
      </c>
      <c r="D35" s="20">
        <v>2002</v>
      </c>
      <c r="E35" s="23">
        <v>0</v>
      </c>
      <c r="F35" s="23">
        <v>0</v>
      </c>
      <c r="G35" s="23">
        <v>10</v>
      </c>
      <c r="H35" s="23">
        <v>0</v>
      </c>
      <c r="I35" s="23">
        <v>0</v>
      </c>
      <c r="J35" s="61">
        <f>LARGE('Ст.д.ск.'!E35:E35,1)+LARGE('Ст.д.ск.'!F35:I35,1)+LARGE('Ст.д.ск.'!F35:I35,2)+LARGE('Ст.д.ск.'!F35:I35,3)</f>
        <v>10</v>
      </c>
    </row>
    <row r="36" spans="1:10" ht="12.75" customHeight="1">
      <c r="A36" s="20">
        <v>29</v>
      </c>
      <c r="B36" s="21" t="s">
        <v>77</v>
      </c>
      <c r="C36" s="21" t="s">
        <v>30</v>
      </c>
      <c r="D36" s="20">
        <v>2002</v>
      </c>
      <c r="E36" s="23">
        <v>0</v>
      </c>
      <c r="F36" s="23">
        <v>0</v>
      </c>
      <c r="G36" s="23">
        <v>1</v>
      </c>
      <c r="H36" s="44">
        <v>9</v>
      </c>
      <c r="I36" s="23">
        <v>0</v>
      </c>
      <c r="J36" s="61">
        <f>LARGE('Ст.д.ск.'!E36:E36,1)+LARGE('Ст.д.ск.'!F36:I36,1)+LARGE('Ст.д.ск.'!F36:I36,2)+LARGE('Ст.д.ск.'!F36:I36,3)</f>
        <v>10</v>
      </c>
    </row>
    <row r="37" spans="1:10" ht="12.75" customHeight="1">
      <c r="A37" s="20">
        <v>31</v>
      </c>
      <c r="B37" s="21" t="s">
        <v>124</v>
      </c>
      <c r="C37" s="21" t="s">
        <v>118</v>
      </c>
      <c r="D37" s="20">
        <v>2002</v>
      </c>
      <c r="E37" s="23">
        <v>0</v>
      </c>
      <c r="F37" s="23">
        <v>0</v>
      </c>
      <c r="G37" s="23">
        <v>7</v>
      </c>
      <c r="H37" s="23">
        <v>0</v>
      </c>
      <c r="I37" s="26">
        <v>2</v>
      </c>
      <c r="J37" s="61">
        <f>LARGE('Ст.д.ск.'!E37:E37,1)+LARGE('Ст.д.ск.'!F37:I37,1)+LARGE('Ст.д.ск.'!F37:I37,2)+LARGE('Ст.д.ск.'!F37:I37,3)</f>
        <v>9</v>
      </c>
    </row>
    <row r="38" spans="1:10" ht="12.75" customHeight="1">
      <c r="A38" s="20">
        <v>31</v>
      </c>
      <c r="B38" s="56" t="s">
        <v>94</v>
      </c>
      <c r="C38" s="45" t="s">
        <v>21</v>
      </c>
      <c r="D38" s="20">
        <v>2002</v>
      </c>
      <c r="E38" s="23">
        <v>0</v>
      </c>
      <c r="F38" s="23">
        <v>0</v>
      </c>
      <c r="G38" s="23">
        <v>9</v>
      </c>
      <c r="H38" s="23">
        <v>0</v>
      </c>
      <c r="I38" s="23">
        <v>0</v>
      </c>
      <c r="J38" s="61">
        <f>LARGE('Ст.д.ск.'!E38:E38,1)+LARGE('Ст.д.ск.'!F38:I38,1)+LARGE('Ст.д.ск.'!F38:I38,2)+LARGE('Ст.д.ск.'!F38:I38,3)</f>
        <v>9</v>
      </c>
    </row>
    <row r="39" spans="1:10" ht="12.75" customHeight="1">
      <c r="A39" s="20">
        <v>31</v>
      </c>
      <c r="B39" s="21" t="s">
        <v>125</v>
      </c>
      <c r="C39" s="21" t="s">
        <v>52</v>
      </c>
      <c r="D39" s="20">
        <v>2002</v>
      </c>
      <c r="E39" s="23">
        <v>0</v>
      </c>
      <c r="F39" s="24">
        <v>9</v>
      </c>
      <c r="G39" s="23">
        <v>0</v>
      </c>
      <c r="H39" s="23">
        <v>0</v>
      </c>
      <c r="I39" s="23">
        <v>0</v>
      </c>
      <c r="J39" s="61">
        <f>LARGE('Ст.д.ск.'!E39:E39,1)+LARGE('Ст.д.ск.'!F39:I39,1)+LARGE('Ст.д.ск.'!F39:I39,2)+LARGE('Ст.д.ск.'!F39:I39,3)</f>
        <v>9</v>
      </c>
    </row>
    <row r="40" spans="1:10" ht="12.75" customHeight="1">
      <c r="A40" s="20">
        <v>31</v>
      </c>
      <c r="B40" s="55" t="s">
        <v>100</v>
      </c>
      <c r="C40" s="66" t="s">
        <v>101</v>
      </c>
      <c r="D40" s="20">
        <v>2003</v>
      </c>
      <c r="E40" s="28">
        <v>0</v>
      </c>
      <c r="F40" s="49">
        <v>0</v>
      </c>
      <c r="G40" s="23">
        <v>4</v>
      </c>
      <c r="H40" s="23">
        <v>0</v>
      </c>
      <c r="I40" s="26">
        <v>5</v>
      </c>
      <c r="J40" s="61">
        <f>LARGE('Ст.д.ск.'!E40:E40,1)+LARGE('Ст.д.ск.'!F40:I40,1)+LARGE('Ст.д.ск.'!F40:I40,2)+LARGE('Ст.д.ск.'!F40:I40,3)</f>
        <v>9</v>
      </c>
    </row>
    <row r="41" spans="1:10" ht="12.75" customHeight="1">
      <c r="A41" s="20">
        <v>31</v>
      </c>
      <c r="B41" s="34" t="s">
        <v>83</v>
      </c>
      <c r="C41" s="64" t="s">
        <v>23</v>
      </c>
      <c r="D41" s="20">
        <v>2003</v>
      </c>
      <c r="E41" s="28">
        <v>0</v>
      </c>
      <c r="F41" s="23">
        <v>0</v>
      </c>
      <c r="G41" s="23">
        <v>0</v>
      </c>
      <c r="H41" s="23">
        <v>0</v>
      </c>
      <c r="I41" s="26">
        <v>9</v>
      </c>
      <c r="J41" s="61">
        <f>LARGE('Ст.д.ск.'!E41:E41,1)+LARGE('Ст.д.ск.'!F41:I41,1)+LARGE('Ст.д.ск.'!F41:I41,2)+LARGE('Ст.д.ск.'!F41:I41,3)</f>
        <v>9</v>
      </c>
    </row>
    <row r="42" spans="1:10" ht="12.75" customHeight="1">
      <c r="A42" s="20">
        <v>36</v>
      </c>
      <c r="B42" s="52" t="s">
        <v>126</v>
      </c>
      <c r="C42" s="21" t="s">
        <v>23</v>
      </c>
      <c r="D42" s="20">
        <v>2003</v>
      </c>
      <c r="E42" s="49">
        <v>0</v>
      </c>
      <c r="F42" s="49">
        <v>0</v>
      </c>
      <c r="G42" s="49">
        <v>0</v>
      </c>
      <c r="H42" s="44">
        <v>8.1</v>
      </c>
      <c r="I42" s="23">
        <v>0</v>
      </c>
      <c r="J42" s="61">
        <f>LARGE('Ст.д.ск.'!E42:E42,1)+LARGE('Ст.д.ск.'!F42:I42,1)+LARGE('Ст.д.ск.'!F42:I42,2)+LARGE('Ст.д.ск.'!F42:I42,3)</f>
        <v>8.1</v>
      </c>
    </row>
    <row r="43" spans="1:10" ht="12.75" customHeight="1">
      <c r="A43" s="20">
        <v>37</v>
      </c>
      <c r="B43" s="34" t="s">
        <v>127</v>
      </c>
      <c r="C43" s="64" t="s">
        <v>49</v>
      </c>
      <c r="D43" s="20">
        <v>2003</v>
      </c>
      <c r="E43" s="28">
        <v>0</v>
      </c>
      <c r="F43" s="49">
        <v>0</v>
      </c>
      <c r="G43" s="23">
        <v>0</v>
      </c>
      <c r="H43" s="44">
        <v>4.5</v>
      </c>
      <c r="I43" s="26">
        <v>3</v>
      </c>
      <c r="J43" s="61">
        <f>LARGE('Ст.д.ск.'!E43:E43,1)+LARGE('Ст.д.ск.'!F43:I43,1)+LARGE('Ст.д.ск.'!F43:I43,2)+LARGE('Ст.д.ск.'!F43:I43,3)</f>
        <v>7.5</v>
      </c>
    </row>
    <row r="44" spans="1:10" ht="12.75" customHeight="1">
      <c r="A44" s="20">
        <v>38</v>
      </c>
      <c r="B44" s="62" t="s">
        <v>128</v>
      </c>
      <c r="C44" s="64" t="s">
        <v>23</v>
      </c>
      <c r="D44" s="67">
        <v>2002</v>
      </c>
      <c r="E44" s="23">
        <v>0</v>
      </c>
      <c r="F44" s="23">
        <v>0</v>
      </c>
      <c r="G44" s="23">
        <v>0</v>
      </c>
      <c r="H44" s="23">
        <v>0</v>
      </c>
      <c r="I44" s="26">
        <v>7</v>
      </c>
      <c r="J44" s="61">
        <f>LARGE('Ст.д.ск.'!E44:E44,1)+LARGE('Ст.д.ск.'!F44:I44,1)+LARGE('Ст.д.ск.'!F44:I44,2)+LARGE('Ст.д.ск.'!F44:I44,3)</f>
        <v>7</v>
      </c>
    </row>
    <row r="45" spans="1:10" ht="12.75" customHeight="1">
      <c r="A45" s="20">
        <v>39</v>
      </c>
      <c r="B45" s="21" t="s">
        <v>129</v>
      </c>
      <c r="C45" s="45" t="s">
        <v>21</v>
      </c>
      <c r="D45" s="20">
        <v>2003</v>
      </c>
      <c r="E45" s="28">
        <v>0</v>
      </c>
      <c r="F45" s="23">
        <v>0</v>
      </c>
      <c r="G45" s="23">
        <v>0</v>
      </c>
      <c r="H45" s="23">
        <v>0</v>
      </c>
      <c r="I45" s="26">
        <v>6</v>
      </c>
      <c r="J45" s="61">
        <f>LARGE('Ст.д.ск.'!E45:E45,1)+LARGE('Ст.д.ск.'!F45:I45,1)+LARGE('Ст.д.ск.'!F45:I45,2)+LARGE('Ст.д.ск.'!F45:I45,3)</f>
        <v>6</v>
      </c>
    </row>
    <row r="46" spans="1:10" ht="12.75" customHeight="1">
      <c r="A46" s="20">
        <v>40</v>
      </c>
      <c r="B46" s="65" t="s">
        <v>130</v>
      </c>
      <c r="C46" s="53" t="s">
        <v>19</v>
      </c>
      <c r="D46" s="20">
        <v>2002</v>
      </c>
      <c r="E46" s="23">
        <v>0</v>
      </c>
      <c r="F46" s="23">
        <v>0</v>
      </c>
      <c r="G46" s="23">
        <v>0</v>
      </c>
      <c r="H46" s="44">
        <v>3.6</v>
      </c>
      <c r="I46" s="23">
        <v>0</v>
      </c>
      <c r="J46" s="61">
        <f>LARGE('Ст.д.ск.'!E46:E46,1)+LARGE('Ст.д.ск.'!F46:I46,1)+LARGE('Ст.д.ск.'!F46:I46,2)+LARGE('Ст.д.ск.'!F46:I46,3)</f>
        <v>3.6</v>
      </c>
    </row>
    <row r="47" spans="1:10" ht="12.75" customHeight="1">
      <c r="A47" s="20">
        <v>41</v>
      </c>
      <c r="B47" s="55" t="s">
        <v>131</v>
      </c>
      <c r="C47" s="66" t="s">
        <v>132</v>
      </c>
      <c r="D47" s="20">
        <v>2003</v>
      </c>
      <c r="E47" s="28">
        <v>0</v>
      </c>
      <c r="F47" s="23">
        <v>0</v>
      </c>
      <c r="G47" s="23">
        <v>2</v>
      </c>
      <c r="H47" s="23">
        <v>0</v>
      </c>
      <c r="I47" s="23">
        <v>0</v>
      </c>
      <c r="J47" s="61">
        <f>LARGE('Ст.д.ск.'!E47:E47,1)+LARGE('Ст.д.ск.'!F47:I47,1)+LARGE('Ст.д.ск.'!F47:I47,2)+LARGE('Ст.д.ск.'!F47:I47,3)</f>
        <v>2</v>
      </c>
    </row>
    <row r="48" spans="1:10" ht="12.75" customHeight="1">
      <c r="A48" s="20">
        <v>42</v>
      </c>
      <c r="B48" s="52" t="s">
        <v>72</v>
      </c>
      <c r="C48" s="21" t="s">
        <v>73</v>
      </c>
      <c r="D48" s="20">
        <v>2003</v>
      </c>
      <c r="E48" s="23">
        <v>0</v>
      </c>
      <c r="F48" s="23">
        <v>0</v>
      </c>
      <c r="G48" s="23">
        <v>0</v>
      </c>
      <c r="H48" s="44">
        <v>1.8</v>
      </c>
      <c r="I48" s="23">
        <v>0</v>
      </c>
      <c r="J48" s="61">
        <f>LARGE('Ст.д.ск.'!E48:E48,1)+LARGE('Ст.д.ск.'!F48:I48,1)+LARGE('Ст.д.ск.'!F48:I48,2)+LARGE('Ст.д.ск.'!F48:I48,3)</f>
        <v>1.8</v>
      </c>
    </row>
    <row r="49" spans="1:10" ht="12.75" customHeight="1">
      <c r="A49" s="20">
        <v>43</v>
      </c>
      <c r="B49" s="62" t="s">
        <v>133</v>
      </c>
      <c r="C49" s="53" t="s">
        <v>120</v>
      </c>
      <c r="D49" s="67">
        <v>2002</v>
      </c>
      <c r="E49" s="49">
        <v>0</v>
      </c>
      <c r="F49" s="49">
        <v>0</v>
      </c>
      <c r="G49" s="49">
        <v>0</v>
      </c>
      <c r="H49" s="49">
        <v>0</v>
      </c>
      <c r="I49" s="26">
        <v>1</v>
      </c>
      <c r="J49" s="61">
        <f>LARGE('Ст.д.ск.'!E49:E49,1)+LARGE('Ст.д.ск.'!F49:I49,1)+LARGE('Ст.д.ск.'!F49:I49,2)+LARGE('Ст.д.ск.'!F49:I49,3)</f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125" style="1" customWidth="1"/>
    <col min="3" max="3" width="16.875" style="1" customWidth="1"/>
    <col min="4" max="4" width="6.00390625" style="1" customWidth="1"/>
    <col min="5" max="5" width="10.50390625" style="3" customWidth="1"/>
    <col min="6" max="6" width="10.875" style="3" customWidth="1"/>
    <col min="7" max="7" width="8.50390625" style="3" customWidth="1"/>
    <col min="8" max="8" width="9.625" style="3" customWidth="1"/>
    <col min="9" max="9" width="10.875" style="3" customWidth="1"/>
    <col min="10" max="10" width="7.125" style="68" customWidth="1"/>
    <col min="11" max="16384" width="9.125" style="1" customWidth="1"/>
  </cols>
  <sheetData>
    <row r="1" spans="1:14" ht="12.75" customHeight="1">
      <c r="A1" s="4" t="s">
        <v>0</v>
      </c>
      <c r="D1" s="5"/>
      <c r="E1" s="2"/>
      <c r="J1" s="5"/>
      <c r="K1" s="5"/>
      <c r="L1" s="5"/>
      <c r="M1" s="5"/>
      <c r="N1" s="5"/>
    </row>
    <row r="2" ht="12.75" customHeight="1">
      <c r="A2" s="4"/>
    </row>
    <row r="3" ht="16.5" customHeight="1">
      <c r="A3" s="7" t="s">
        <v>134</v>
      </c>
    </row>
    <row r="4" ht="12.75" customHeight="1"/>
    <row r="5" spans="1:10" ht="37.5" customHeight="1">
      <c r="A5" s="12" t="s">
        <v>2</v>
      </c>
      <c r="B5" s="47" t="s">
        <v>3</v>
      </c>
      <c r="C5" s="47" t="s">
        <v>4</v>
      </c>
      <c r="D5" s="12" t="s">
        <v>5</v>
      </c>
      <c r="E5" s="15" t="s">
        <v>55</v>
      </c>
      <c r="F5" s="15" t="s">
        <v>9</v>
      </c>
      <c r="G5" s="16" t="s">
        <v>10</v>
      </c>
      <c r="H5" s="15" t="s">
        <v>135</v>
      </c>
      <c r="I5" s="15" t="s">
        <v>136</v>
      </c>
      <c r="J5" s="12" t="s">
        <v>11</v>
      </c>
    </row>
    <row r="6" spans="1:10" ht="12.75" customHeight="1">
      <c r="A6" s="12"/>
      <c r="B6" s="47"/>
      <c r="C6" s="47"/>
      <c r="D6" s="12"/>
      <c r="E6" s="18" t="s">
        <v>14</v>
      </c>
      <c r="F6" s="18" t="s">
        <v>14</v>
      </c>
      <c r="G6" s="18" t="s">
        <v>14</v>
      </c>
      <c r="H6" s="18" t="s">
        <v>137</v>
      </c>
      <c r="I6" s="18" t="s">
        <v>14</v>
      </c>
      <c r="J6" s="12"/>
    </row>
    <row r="7" spans="1:10" ht="12.75" customHeight="1">
      <c r="A7" s="20">
        <v>1</v>
      </c>
      <c r="B7" s="55" t="s">
        <v>138</v>
      </c>
      <c r="C7" s="45" t="s">
        <v>66</v>
      </c>
      <c r="D7" s="20">
        <v>2004</v>
      </c>
      <c r="E7" s="23">
        <v>51</v>
      </c>
      <c r="F7" s="44">
        <v>8.5</v>
      </c>
      <c r="G7" s="26">
        <v>100</v>
      </c>
      <c r="H7" s="24">
        <v>97</v>
      </c>
      <c r="I7" s="26">
        <v>80</v>
      </c>
      <c r="J7" s="27">
        <f>LARGE('Мл.д.тр.'!E7:I7,1)+LARGE('Мл.д.тр.'!E7:I7,2)+LARGE('Мл.д.тр.'!E7:I7,3)</f>
        <v>277</v>
      </c>
    </row>
    <row r="8" spans="1:10" ht="12.75" customHeight="1">
      <c r="A8" s="20">
        <v>2</v>
      </c>
      <c r="B8" s="46" t="s">
        <v>139</v>
      </c>
      <c r="C8" s="45" t="s">
        <v>140</v>
      </c>
      <c r="D8" s="20">
        <v>2004</v>
      </c>
      <c r="E8" s="23">
        <v>100</v>
      </c>
      <c r="F8" s="25">
        <v>100</v>
      </c>
      <c r="G8" s="26">
        <v>65</v>
      </c>
      <c r="H8" s="24">
        <v>38.8</v>
      </c>
      <c r="I8" s="26">
        <v>43</v>
      </c>
      <c r="J8" s="27">
        <f>LARGE('Мл.д.тр.'!E8:I8,1)+LARGE('Мл.д.тр.'!E8:I8,2)+LARGE('Мл.д.тр.'!E8:I8,3)</f>
        <v>265</v>
      </c>
    </row>
    <row r="9" spans="1:10" ht="12.75" customHeight="1">
      <c r="A9" s="20">
        <v>3</v>
      </c>
      <c r="B9" s="56" t="s">
        <v>141</v>
      </c>
      <c r="C9" s="42" t="s">
        <v>66</v>
      </c>
      <c r="D9" s="20">
        <v>2005</v>
      </c>
      <c r="E9" s="23">
        <v>80</v>
      </c>
      <c r="F9" s="25">
        <v>80</v>
      </c>
      <c r="G9" s="26">
        <v>80</v>
      </c>
      <c r="H9" s="24">
        <v>77.6</v>
      </c>
      <c r="I9" s="26">
        <v>65</v>
      </c>
      <c r="J9" s="27">
        <f>LARGE('Мл.д.тр.'!E9:I9,1)+LARGE('Мл.д.тр.'!E9:I9,2)+LARGE('Мл.д.тр.'!E9:I9,3)</f>
        <v>240</v>
      </c>
    </row>
    <row r="10" spans="1:10" ht="12.75" customHeight="1">
      <c r="A10" s="20">
        <v>4</v>
      </c>
      <c r="B10" s="65" t="s">
        <v>142</v>
      </c>
      <c r="C10" s="53" t="s">
        <v>52</v>
      </c>
      <c r="D10" s="20">
        <v>2005</v>
      </c>
      <c r="E10" s="23">
        <v>0</v>
      </c>
      <c r="F10" s="44">
        <v>25</v>
      </c>
      <c r="G10" s="26">
        <v>14</v>
      </c>
      <c r="H10" s="24">
        <v>45.59</v>
      </c>
      <c r="I10" s="26">
        <v>100</v>
      </c>
      <c r="J10" s="27">
        <f>LARGE('Мл.д.тр.'!E10:I10,1)+LARGE('Мл.д.тр.'!E10:I10,2)+LARGE('Мл.д.тр.'!E10:I10,3)</f>
        <v>170.59</v>
      </c>
    </row>
    <row r="11" spans="1:10" ht="12.75" customHeight="1">
      <c r="A11" s="20">
        <v>5</v>
      </c>
      <c r="B11" s="46" t="s">
        <v>143</v>
      </c>
      <c r="C11" s="48" t="s">
        <v>85</v>
      </c>
      <c r="D11" s="20">
        <v>2005</v>
      </c>
      <c r="E11" s="23">
        <v>47</v>
      </c>
      <c r="F11" s="25">
        <v>55</v>
      </c>
      <c r="G11" s="26">
        <v>51</v>
      </c>
      <c r="H11" s="26">
        <v>0</v>
      </c>
      <c r="I11" s="26">
        <v>55</v>
      </c>
      <c r="J11" s="27">
        <f>LARGE('Мл.д.тр.'!E11:I11,1)+LARGE('Мл.д.тр.'!E11:I11,2)+LARGE('Мл.д.тр.'!E11:I11,3)</f>
        <v>161</v>
      </c>
    </row>
    <row r="12" spans="1:10" ht="12.75" customHeight="1">
      <c r="A12" s="20">
        <v>6</v>
      </c>
      <c r="B12" s="65" t="s">
        <v>144</v>
      </c>
      <c r="C12" s="45" t="s">
        <v>66</v>
      </c>
      <c r="D12" s="20">
        <v>2004</v>
      </c>
      <c r="E12" s="23">
        <v>65</v>
      </c>
      <c r="F12" s="25">
        <v>47</v>
      </c>
      <c r="G12" s="26">
        <v>47</v>
      </c>
      <c r="H12" s="24">
        <v>21.34</v>
      </c>
      <c r="I12" s="26">
        <v>28</v>
      </c>
      <c r="J12" s="27">
        <f>LARGE('Мл.д.тр.'!E12:I12,1)+LARGE('Мл.д.тр.'!E12:I12,2)+LARGE('Мл.д.тр.'!E12:I12,3)</f>
        <v>159</v>
      </c>
    </row>
    <row r="13" spans="1:10" ht="12.75" customHeight="1">
      <c r="A13" s="20">
        <v>7</v>
      </c>
      <c r="B13" s="55" t="s">
        <v>145</v>
      </c>
      <c r="C13" s="64" t="s">
        <v>66</v>
      </c>
      <c r="D13" s="20">
        <v>2004</v>
      </c>
      <c r="E13" s="23">
        <v>43</v>
      </c>
      <c r="F13" s="44">
        <v>25</v>
      </c>
      <c r="G13" s="26">
        <v>55</v>
      </c>
      <c r="H13" s="24">
        <v>49.47</v>
      </c>
      <c r="I13" s="26">
        <v>51</v>
      </c>
      <c r="J13" s="27">
        <f>LARGE('Мл.д.тр.'!E13:I13,1)+LARGE('Мл.д.тр.'!E13:I13,2)+LARGE('Мл.д.тр.'!E13:I13,3)</f>
        <v>155.47</v>
      </c>
    </row>
    <row r="14" spans="1:10" ht="12.75" customHeight="1">
      <c r="A14" s="20">
        <v>8</v>
      </c>
      <c r="B14" s="65" t="s">
        <v>146</v>
      </c>
      <c r="C14" s="45" t="s">
        <v>114</v>
      </c>
      <c r="D14" s="20">
        <v>2005</v>
      </c>
      <c r="E14" s="23">
        <v>8</v>
      </c>
      <c r="F14" s="25">
        <v>65</v>
      </c>
      <c r="G14" s="26">
        <v>43</v>
      </c>
      <c r="H14" s="24">
        <v>13.58</v>
      </c>
      <c r="I14" s="26">
        <v>37</v>
      </c>
      <c r="J14" s="27">
        <f>LARGE('Мл.д.тр.'!E14:I14,1)+LARGE('Мл.д.тр.'!E14:I14,2)+LARGE('Мл.д.тр.'!E14:I14,3)</f>
        <v>145</v>
      </c>
    </row>
    <row r="15" spans="1:10" ht="12.75" customHeight="1">
      <c r="A15" s="20">
        <v>9</v>
      </c>
      <c r="B15" s="69" t="s">
        <v>147</v>
      </c>
      <c r="C15" s="48" t="s">
        <v>101</v>
      </c>
      <c r="D15" s="20">
        <v>2005</v>
      </c>
      <c r="E15" s="23">
        <v>28</v>
      </c>
      <c r="F15" s="25">
        <v>37</v>
      </c>
      <c r="G15" s="26">
        <v>40</v>
      </c>
      <c r="H15" s="24">
        <v>53.35</v>
      </c>
      <c r="I15" s="26">
        <v>47</v>
      </c>
      <c r="J15" s="27">
        <f>LARGE('Мл.д.тр.'!E15:I15,1)+LARGE('Мл.д.тр.'!E15:I15,2)+LARGE('Мл.д.тр.'!E15:I15,3)</f>
        <v>140.35</v>
      </c>
    </row>
    <row r="16" spans="1:10" ht="12.75" customHeight="1">
      <c r="A16" s="20">
        <v>10</v>
      </c>
      <c r="B16" s="65" t="s">
        <v>148</v>
      </c>
      <c r="C16" s="53" t="s">
        <v>66</v>
      </c>
      <c r="D16" s="20">
        <v>2005</v>
      </c>
      <c r="E16" s="23">
        <v>55</v>
      </c>
      <c r="F16" s="25">
        <v>43</v>
      </c>
      <c r="G16" s="26">
        <v>34</v>
      </c>
      <c r="H16" s="24">
        <v>41.71</v>
      </c>
      <c r="I16" s="23">
        <v>0</v>
      </c>
      <c r="J16" s="27">
        <f>LARGE('Мл.д.тр.'!E16:I16,1)+LARGE('Мл.д.тр.'!E16:I16,2)+LARGE('Мл.д.тр.'!E16:I16,3)</f>
        <v>139.71</v>
      </c>
    </row>
    <row r="17" spans="1:10" ht="12.75" customHeight="1">
      <c r="A17" s="20">
        <v>11</v>
      </c>
      <c r="B17" s="56" t="s">
        <v>149</v>
      </c>
      <c r="C17" s="64" t="s">
        <v>21</v>
      </c>
      <c r="D17" s="20">
        <v>2005</v>
      </c>
      <c r="E17" s="23">
        <v>20</v>
      </c>
      <c r="F17" s="44">
        <v>25</v>
      </c>
      <c r="G17" s="26">
        <v>31</v>
      </c>
      <c r="H17" s="24">
        <v>63.05</v>
      </c>
      <c r="I17" s="26">
        <v>31</v>
      </c>
      <c r="J17" s="27">
        <f>LARGE('Мл.д.тр.'!E17:I17,1)+LARGE('Мл.д.тр.'!E17:I17,2)+LARGE('Мл.д.тр.'!E17:I17,3)</f>
        <v>125.05</v>
      </c>
    </row>
    <row r="18" spans="1:10" ht="12.75" customHeight="1">
      <c r="A18" s="20">
        <v>12</v>
      </c>
      <c r="B18" s="65" t="s">
        <v>150</v>
      </c>
      <c r="C18" s="53" t="s">
        <v>19</v>
      </c>
      <c r="D18" s="20">
        <v>2005</v>
      </c>
      <c r="E18" s="23">
        <v>40</v>
      </c>
      <c r="F18" s="25">
        <v>40</v>
      </c>
      <c r="G18" s="26">
        <v>37</v>
      </c>
      <c r="H18" s="24">
        <v>32.98</v>
      </c>
      <c r="I18" s="26">
        <v>3.5</v>
      </c>
      <c r="J18" s="27">
        <f>LARGE('Мл.д.тр.'!E18:I18,1)+LARGE('Мл.д.тр.'!E18:I18,2)+LARGE('Мл.д.тр.'!E18:I18,3)</f>
        <v>117</v>
      </c>
    </row>
    <row r="19" spans="1:10" ht="12.75" customHeight="1">
      <c r="A19" s="20">
        <v>13</v>
      </c>
      <c r="B19" s="56" t="s">
        <v>151</v>
      </c>
      <c r="C19" s="64" t="s">
        <v>152</v>
      </c>
      <c r="D19" s="20">
        <v>2004</v>
      </c>
      <c r="E19" s="23">
        <v>34</v>
      </c>
      <c r="F19" s="25">
        <v>34</v>
      </c>
      <c r="G19" s="26">
        <v>28</v>
      </c>
      <c r="H19" s="26">
        <v>0</v>
      </c>
      <c r="I19" s="26">
        <v>34</v>
      </c>
      <c r="J19" s="27">
        <f>LARGE('Мл.д.тр.'!E19:I19,1)+LARGE('Мл.д.тр.'!E19:I19,2)+LARGE('Мл.д.тр.'!E19:I19,3)</f>
        <v>102</v>
      </c>
    </row>
    <row r="20" spans="1:10" ht="12.75" customHeight="1">
      <c r="A20" s="20">
        <v>14</v>
      </c>
      <c r="B20" s="46" t="s">
        <v>153</v>
      </c>
      <c r="C20" s="48" t="s">
        <v>140</v>
      </c>
      <c r="D20" s="20">
        <v>2005</v>
      </c>
      <c r="E20" s="23">
        <v>26</v>
      </c>
      <c r="F20" s="25">
        <v>51</v>
      </c>
      <c r="G20" s="26">
        <v>12</v>
      </c>
      <c r="H20" s="24">
        <v>23.28</v>
      </c>
      <c r="I20" s="26">
        <v>3.5</v>
      </c>
      <c r="J20" s="27">
        <f>LARGE('Мл.д.тр.'!E20:I20,1)+LARGE('Мл.д.тр.'!E20:I20,2)+LARGE('Мл.д.тр.'!E20:I20,3)</f>
        <v>100.28</v>
      </c>
    </row>
    <row r="21" spans="1:10" ht="12.75" customHeight="1">
      <c r="A21" s="20">
        <v>15</v>
      </c>
      <c r="B21" s="46" t="s">
        <v>154</v>
      </c>
      <c r="C21" s="48" t="s">
        <v>85</v>
      </c>
      <c r="D21" s="20">
        <v>2005</v>
      </c>
      <c r="E21" s="23">
        <v>31</v>
      </c>
      <c r="F21" s="25">
        <v>31</v>
      </c>
      <c r="G21" s="26">
        <v>24</v>
      </c>
      <c r="H21" s="24">
        <v>30.07</v>
      </c>
      <c r="I21" s="26">
        <v>26</v>
      </c>
      <c r="J21" s="27">
        <f>LARGE('Мл.д.тр.'!E21:I21,1)+LARGE('Мл.д.тр.'!E21:I21,2)+LARGE('Мл.д.тр.'!E21:I21,3)</f>
        <v>92.07</v>
      </c>
    </row>
    <row r="22" spans="1:10" ht="12.75" customHeight="1">
      <c r="A22" s="20">
        <v>16</v>
      </c>
      <c r="B22" s="65" t="s">
        <v>155</v>
      </c>
      <c r="C22" s="53" t="s">
        <v>17</v>
      </c>
      <c r="D22" s="20">
        <v>2004</v>
      </c>
      <c r="E22" s="23">
        <v>37</v>
      </c>
      <c r="F22" s="25">
        <v>20</v>
      </c>
      <c r="G22" s="26">
        <v>0</v>
      </c>
      <c r="H22" s="24">
        <v>25.22</v>
      </c>
      <c r="I22" s="26">
        <v>18</v>
      </c>
      <c r="J22" s="27">
        <f>LARGE('Мл.д.тр.'!E22:I22,1)+LARGE('Мл.д.тр.'!E22:I22,2)+LARGE('Мл.д.тр.'!E22:I22,3)</f>
        <v>82.22</v>
      </c>
    </row>
    <row r="23" spans="1:10" ht="12.75" customHeight="1">
      <c r="A23" s="20">
        <v>17</v>
      </c>
      <c r="B23" s="65" t="s">
        <v>156</v>
      </c>
      <c r="C23" s="53" t="s">
        <v>152</v>
      </c>
      <c r="D23" s="20">
        <v>2005</v>
      </c>
      <c r="E23" s="23">
        <v>24</v>
      </c>
      <c r="F23" s="25">
        <v>14</v>
      </c>
      <c r="G23" s="26">
        <v>0</v>
      </c>
      <c r="H23" s="24">
        <v>17.46</v>
      </c>
      <c r="I23" s="26">
        <v>40</v>
      </c>
      <c r="J23" s="27">
        <f>LARGE('Мл.д.тр.'!E23:I23,1)+LARGE('Мл.д.тр.'!E23:I23,2)+LARGE('Мл.д.тр.'!E23:I23,3)</f>
        <v>81.46000000000001</v>
      </c>
    </row>
    <row r="24" spans="1:10" ht="12.75" customHeight="1">
      <c r="A24" s="20">
        <v>18</v>
      </c>
      <c r="B24" s="46" t="s">
        <v>157</v>
      </c>
      <c r="C24" s="42" t="s">
        <v>66</v>
      </c>
      <c r="D24" s="20">
        <v>2004</v>
      </c>
      <c r="E24" s="23">
        <v>22</v>
      </c>
      <c r="F24" s="44">
        <v>25</v>
      </c>
      <c r="G24" s="26">
        <v>19</v>
      </c>
      <c r="H24" s="24">
        <v>27.16</v>
      </c>
      <c r="I24" s="23">
        <v>0</v>
      </c>
      <c r="J24" s="27">
        <f>LARGE('Мл.д.тр.'!E24:I24,1)+LARGE('Мл.д.тр.'!E24:I24,2)+LARGE('Мл.д.тр.'!E24:I24,3)</f>
        <v>74.16</v>
      </c>
    </row>
    <row r="25" spans="1:10" ht="12.75" customHeight="1">
      <c r="A25" s="20">
        <v>19</v>
      </c>
      <c r="B25" s="46" t="s">
        <v>158</v>
      </c>
      <c r="C25" s="48" t="s">
        <v>52</v>
      </c>
      <c r="D25" s="20">
        <v>2004</v>
      </c>
      <c r="E25" s="23">
        <v>14</v>
      </c>
      <c r="F25" s="23">
        <v>0</v>
      </c>
      <c r="G25" s="26">
        <v>26</v>
      </c>
      <c r="H25" s="24">
        <v>15.52</v>
      </c>
      <c r="I25" s="26">
        <v>24</v>
      </c>
      <c r="J25" s="27">
        <f>LARGE('Мл.д.тр.'!E25:I25,1)+LARGE('Мл.д.тр.'!E25:I25,2)+LARGE('Мл.д.тр.'!E25:I25,3)</f>
        <v>65.52</v>
      </c>
    </row>
    <row r="26" spans="1:10" ht="12.75" customHeight="1">
      <c r="A26" s="20">
        <v>20</v>
      </c>
      <c r="B26" s="65" t="s">
        <v>159</v>
      </c>
      <c r="C26" s="53" t="s">
        <v>101</v>
      </c>
      <c r="D26" s="20">
        <v>2004</v>
      </c>
      <c r="E26" s="23">
        <v>3.5</v>
      </c>
      <c r="F26" s="44">
        <v>1.5</v>
      </c>
      <c r="G26" s="26">
        <v>16</v>
      </c>
      <c r="H26" s="24">
        <v>35.89</v>
      </c>
      <c r="I26" s="26">
        <v>8</v>
      </c>
      <c r="J26" s="27">
        <f>LARGE('Мл.д.тр.'!E26:I26,1)+LARGE('Мл.д.тр.'!E26:I26,2)+LARGE('Мл.д.тр.'!E26:I26,3)</f>
        <v>59.89</v>
      </c>
    </row>
    <row r="27" spans="1:10" ht="12.75" customHeight="1">
      <c r="A27" s="20">
        <v>21</v>
      </c>
      <c r="B27" s="46" t="s">
        <v>160</v>
      </c>
      <c r="C27" s="45" t="s">
        <v>101</v>
      </c>
      <c r="D27" s="20">
        <v>2005</v>
      </c>
      <c r="E27" s="70">
        <v>0</v>
      </c>
      <c r="F27" s="25">
        <v>18</v>
      </c>
      <c r="G27" s="26">
        <v>19</v>
      </c>
      <c r="H27" s="24">
        <v>7.275</v>
      </c>
      <c r="I27" s="23">
        <v>0</v>
      </c>
      <c r="J27" s="27">
        <f>LARGE('Мл.д.тр.'!E27:I27,1)+LARGE('Мл.д.тр.'!E27:I27,2)+LARGE('Мл.д.тр.'!E27:I27,3)</f>
        <v>44.275</v>
      </c>
    </row>
    <row r="28" spans="1:10" ht="12.75" customHeight="1">
      <c r="A28" s="20">
        <v>22</v>
      </c>
      <c r="B28" s="55" t="s">
        <v>161</v>
      </c>
      <c r="C28" s="45" t="s">
        <v>123</v>
      </c>
      <c r="D28" s="20">
        <v>2005</v>
      </c>
      <c r="E28" s="23">
        <v>9.5</v>
      </c>
      <c r="F28" s="44">
        <v>8.5</v>
      </c>
      <c r="G28" s="26">
        <v>0</v>
      </c>
      <c r="H28" s="24">
        <v>7.275</v>
      </c>
      <c r="I28" s="26">
        <v>22</v>
      </c>
      <c r="J28" s="27">
        <f>LARGE('Мл.д.тр.'!E28:I28,1)+LARGE('Мл.д.тр.'!E28:I28,2)+LARGE('Мл.д.тр.'!E28:I28,3)</f>
        <v>40</v>
      </c>
    </row>
    <row r="29" spans="1:10" ht="12.75" customHeight="1">
      <c r="A29" s="20">
        <v>23</v>
      </c>
      <c r="B29" s="65" t="s">
        <v>162</v>
      </c>
      <c r="C29" s="53" t="s">
        <v>163</v>
      </c>
      <c r="D29" s="20">
        <v>2004</v>
      </c>
      <c r="E29" s="23">
        <v>18</v>
      </c>
      <c r="F29" s="44">
        <v>4.5</v>
      </c>
      <c r="G29" s="26">
        <v>0</v>
      </c>
      <c r="H29" s="26">
        <v>0</v>
      </c>
      <c r="I29" s="26">
        <v>15</v>
      </c>
      <c r="J29" s="27">
        <f>LARGE('Мл.д.тр.'!E29:I29,1)+LARGE('Мл.д.тр.'!E29:I29,2)+LARGE('Мл.д.тр.'!E29:I29,3)</f>
        <v>37.5</v>
      </c>
    </row>
    <row r="30" spans="1:10" ht="12.75" customHeight="1">
      <c r="A30" s="20">
        <v>24</v>
      </c>
      <c r="B30" s="46" t="s">
        <v>164</v>
      </c>
      <c r="C30" s="48" t="s">
        <v>165</v>
      </c>
      <c r="D30" s="20">
        <v>2005</v>
      </c>
      <c r="E30" s="70">
        <v>0</v>
      </c>
      <c r="F30" s="44">
        <v>4.5</v>
      </c>
      <c r="G30" s="26">
        <v>9</v>
      </c>
      <c r="H30" s="24">
        <v>19.4</v>
      </c>
      <c r="I30" s="26">
        <v>6</v>
      </c>
      <c r="J30" s="27">
        <f>LARGE('Мл.д.тр.'!E30:I30,1)+LARGE('Мл.д.тр.'!E30:I30,2)+LARGE('Мл.д.тр.'!E30:I30,3)</f>
        <v>34.4</v>
      </c>
    </row>
    <row r="31" spans="1:10" ht="12.75" customHeight="1">
      <c r="A31" s="20">
        <v>25</v>
      </c>
      <c r="B31" s="46" t="s">
        <v>166</v>
      </c>
      <c r="C31" s="48" t="s">
        <v>101</v>
      </c>
      <c r="D31" s="20">
        <v>2005</v>
      </c>
      <c r="E31" s="23">
        <v>2</v>
      </c>
      <c r="F31" s="25">
        <v>7</v>
      </c>
      <c r="G31" s="26">
        <v>22</v>
      </c>
      <c r="H31" s="26">
        <v>0</v>
      </c>
      <c r="I31" s="23">
        <v>0</v>
      </c>
      <c r="J31" s="27">
        <f>LARGE('Мл.д.тр.'!E31:I31,1)+LARGE('Мл.д.тр.'!E31:I31,2)+LARGE('Мл.д.тр.'!E31:I31,3)</f>
        <v>31</v>
      </c>
    </row>
    <row r="32" spans="1:10" ht="12.75" customHeight="1">
      <c r="A32" s="20">
        <v>26</v>
      </c>
      <c r="B32" s="55" t="s">
        <v>167</v>
      </c>
      <c r="C32" s="48" t="s">
        <v>168</v>
      </c>
      <c r="D32" s="20">
        <v>2004</v>
      </c>
      <c r="E32" s="23">
        <v>0</v>
      </c>
      <c r="F32" s="25">
        <v>16</v>
      </c>
      <c r="G32" s="26">
        <v>3</v>
      </c>
      <c r="H32" s="26">
        <v>0</v>
      </c>
      <c r="I32" s="26">
        <v>11</v>
      </c>
      <c r="J32" s="27">
        <f>LARGE('Мл.д.тр.'!E32:I32,1)+LARGE('Мл.д.тр.'!E32:I32,2)+LARGE('Мл.д.тр.'!E32:I32,3)</f>
        <v>30</v>
      </c>
    </row>
    <row r="33" spans="1:10" ht="12.75" customHeight="1">
      <c r="A33" s="20">
        <v>27</v>
      </c>
      <c r="B33" s="55" t="s">
        <v>169</v>
      </c>
      <c r="C33" s="48" t="s">
        <v>21</v>
      </c>
      <c r="D33" s="20">
        <v>2004</v>
      </c>
      <c r="E33" s="71">
        <v>0</v>
      </c>
      <c r="F33" s="71">
        <v>0</v>
      </c>
      <c r="G33" s="26">
        <v>7</v>
      </c>
      <c r="H33" s="26">
        <v>0</v>
      </c>
      <c r="I33" s="26">
        <v>20</v>
      </c>
      <c r="J33" s="27">
        <f>LARGE('Мл.д.тр.'!E33:I33,1)+LARGE('Мл.д.тр.'!E33:I33,2)+LARGE('Мл.д.тр.'!E33:I33,3)</f>
        <v>27</v>
      </c>
    </row>
    <row r="34" spans="1:10" ht="12.75" customHeight="1">
      <c r="A34" s="20">
        <v>28</v>
      </c>
      <c r="B34" s="46" t="s">
        <v>170</v>
      </c>
      <c r="C34" s="48" t="s">
        <v>132</v>
      </c>
      <c r="D34" s="20">
        <v>2004</v>
      </c>
      <c r="E34" s="70">
        <v>0</v>
      </c>
      <c r="F34" s="25">
        <v>6</v>
      </c>
      <c r="G34" s="26">
        <v>1</v>
      </c>
      <c r="H34" s="24">
        <v>9.7</v>
      </c>
      <c r="I34" s="26">
        <v>9</v>
      </c>
      <c r="J34" s="27">
        <f>LARGE('Мл.д.тр.'!E34:I34,1)+LARGE('Мл.д.тр.'!E34:I34,2)+LARGE('Мл.д.тр.'!E34:I34,3)</f>
        <v>24.7</v>
      </c>
    </row>
    <row r="35" spans="1:10" ht="12.75" customHeight="1">
      <c r="A35" s="20">
        <v>29</v>
      </c>
      <c r="B35" s="46" t="s">
        <v>171</v>
      </c>
      <c r="C35" s="45" t="s">
        <v>101</v>
      </c>
      <c r="D35" s="20">
        <v>2005</v>
      </c>
      <c r="E35" s="23">
        <v>0</v>
      </c>
      <c r="F35" s="25">
        <v>12</v>
      </c>
      <c r="G35" s="26">
        <v>0</v>
      </c>
      <c r="H35" s="24">
        <v>11.64</v>
      </c>
      <c r="I35" s="23">
        <v>0</v>
      </c>
      <c r="J35" s="27">
        <f>LARGE('Мл.д.тр.'!E35:I35,1)+LARGE('Мл.д.тр.'!E35:I35,2)+LARGE('Мл.д.тр.'!E35:I35,3)</f>
        <v>23.64</v>
      </c>
    </row>
    <row r="36" spans="1:10" ht="12.75" customHeight="1">
      <c r="A36" s="20">
        <v>30</v>
      </c>
      <c r="B36" s="46" t="s">
        <v>172</v>
      </c>
      <c r="C36" s="45" t="s">
        <v>101</v>
      </c>
      <c r="D36" s="20">
        <v>2004</v>
      </c>
      <c r="E36" s="70">
        <v>0</v>
      </c>
      <c r="F36" s="44">
        <v>1.5</v>
      </c>
      <c r="G36" s="26">
        <v>4</v>
      </c>
      <c r="H36" s="24">
        <v>7.275</v>
      </c>
      <c r="I36" s="26">
        <v>11</v>
      </c>
      <c r="J36" s="27">
        <f>LARGE('Мл.д.тр.'!E36:I36,1)+LARGE('Мл.д.тр.'!E36:I36,2)+LARGE('Мл.д.тр.'!E36:I36,3)</f>
        <v>22.275</v>
      </c>
    </row>
    <row r="37" spans="1:10" ht="12.75" customHeight="1">
      <c r="A37" s="20">
        <v>31</v>
      </c>
      <c r="B37" s="46" t="s">
        <v>173</v>
      </c>
      <c r="C37" s="48" t="s">
        <v>174</v>
      </c>
      <c r="D37" s="20">
        <v>2004</v>
      </c>
      <c r="E37" s="23">
        <v>7</v>
      </c>
      <c r="F37" s="25">
        <v>10</v>
      </c>
      <c r="G37" s="26">
        <v>0</v>
      </c>
      <c r="H37" s="26">
        <v>0</v>
      </c>
      <c r="I37" s="26">
        <v>1</v>
      </c>
      <c r="J37" s="27">
        <f>LARGE('Мл.д.тр.'!E37:I37,1)+LARGE('Мл.д.тр.'!E37:I37,2)+LARGE('Мл.д.тр.'!E37:I37,3)</f>
        <v>18</v>
      </c>
    </row>
    <row r="38" spans="1:10" ht="12.75" customHeight="1">
      <c r="A38" s="20">
        <v>32</v>
      </c>
      <c r="B38" s="46" t="s">
        <v>175</v>
      </c>
      <c r="C38" s="48" t="s">
        <v>85</v>
      </c>
      <c r="D38" s="20">
        <v>2004</v>
      </c>
      <c r="E38" s="23">
        <v>16</v>
      </c>
      <c r="F38" s="23">
        <v>0</v>
      </c>
      <c r="G38" s="26">
        <v>0</v>
      </c>
      <c r="H38" s="26">
        <v>0</v>
      </c>
      <c r="I38" s="23">
        <v>0</v>
      </c>
      <c r="J38" s="27">
        <f>LARGE('Мл.д.тр.'!E38:I38,1)+LARGE('Мл.д.тр.'!E38:I38,2)+LARGE('Мл.д.тр.'!E38:I38,3)</f>
        <v>16</v>
      </c>
    </row>
    <row r="39" spans="1:10" ht="12.75" customHeight="1">
      <c r="A39" s="20">
        <v>33</v>
      </c>
      <c r="B39" s="52" t="s">
        <v>176</v>
      </c>
      <c r="C39" s="53" t="s">
        <v>23</v>
      </c>
      <c r="D39" s="20">
        <v>2004</v>
      </c>
      <c r="E39" s="23">
        <v>9.5</v>
      </c>
      <c r="F39" s="23">
        <v>0</v>
      </c>
      <c r="G39" s="26">
        <v>5.5</v>
      </c>
      <c r="H39" s="26">
        <v>0</v>
      </c>
      <c r="I39" s="23">
        <v>0</v>
      </c>
      <c r="J39" s="27">
        <f>LARGE('Мл.д.тр.'!E39:I39,1)+LARGE('Мл.д.тр.'!E39:I39,2)+LARGE('Мл.д.тр.'!E39:I39,3)</f>
        <v>15</v>
      </c>
    </row>
    <row r="40" spans="1:10" ht="12.75" customHeight="1">
      <c r="A40" s="20">
        <v>33</v>
      </c>
      <c r="B40" s="46" t="s">
        <v>177</v>
      </c>
      <c r="C40" s="48" t="s">
        <v>132</v>
      </c>
      <c r="D40" s="20">
        <v>2005</v>
      </c>
      <c r="E40" s="23">
        <v>6</v>
      </c>
      <c r="F40" s="23">
        <v>0</v>
      </c>
      <c r="G40" s="26">
        <v>9</v>
      </c>
      <c r="H40" s="26">
        <v>0</v>
      </c>
      <c r="I40" s="23">
        <v>0</v>
      </c>
      <c r="J40" s="27">
        <f>LARGE('Мл.д.тр.'!E40:I40,1)+LARGE('Мл.д.тр.'!E40:I40,2)+LARGE('Мл.д.тр.'!E40:I40,3)</f>
        <v>15</v>
      </c>
    </row>
    <row r="41" spans="1:10" ht="12.75" customHeight="1">
      <c r="A41" s="20">
        <v>33</v>
      </c>
      <c r="B41" s="72" t="s">
        <v>178</v>
      </c>
      <c r="C41" s="72" t="s">
        <v>179</v>
      </c>
      <c r="D41" s="73" t="s">
        <v>180</v>
      </c>
      <c r="E41" s="71">
        <v>0</v>
      </c>
      <c r="F41" s="71">
        <v>0</v>
      </c>
      <c r="G41" s="71">
        <v>0</v>
      </c>
      <c r="H41" s="71">
        <v>0</v>
      </c>
      <c r="I41" s="26">
        <v>15</v>
      </c>
      <c r="J41" s="27">
        <f>LARGE('Мл.д.тр.'!E41:I41,1)+LARGE('Мл.д.тр.'!E41:I41,2)+LARGE('Мл.д.тр.'!E41:I41,3)</f>
        <v>15</v>
      </c>
    </row>
    <row r="42" spans="1:10" ht="12.75" customHeight="1">
      <c r="A42" s="20">
        <v>36</v>
      </c>
      <c r="B42" s="55" t="s">
        <v>181</v>
      </c>
      <c r="C42" s="48" t="s">
        <v>23</v>
      </c>
      <c r="D42" s="20">
        <v>2005</v>
      </c>
      <c r="E42" s="71">
        <v>0</v>
      </c>
      <c r="F42" s="71">
        <v>0</v>
      </c>
      <c r="G42" s="26">
        <v>5.5</v>
      </c>
      <c r="H42" s="24">
        <v>3.88</v>
      </c>
      <c r="I42" s="26">
        <v>5</v>
      </c>
      <c r="J42" s="27">
        <f>LARGE('Мл.д.тр.'!E42:I42,1)+LARGE('Мл.д.тр.'!E42:I42,2)+LARGE('Мл.д.тр.'!E42:I42,3)</f>
        <v>14.379999999999999</v>
      </c>
    </row>
    <row r="43" spans="1:10" ht="12.75" customHeight="1">
      <c r="A43" s="20">
        <v>37</v>
      </c>
      <c r="B43" s="46" t="s">
        <v>182</v>
      </c>
      <c r="C43" s="48" t="s">
        <v>85</v>
      </c>
      <c r="D43" s="20">
        <v>2004</v>
      </c>
      <c r="E43" s="23">
        <v>12</v>
      </c>
      <c r="F43" s="23">
        <v>0</v>
      </c>
      <c r="G43" s="26">
        <v>0</v>
      </c>
      <c r="H43" s="26">
        <v>0</v>
      </c>
      <c r="I43" s="23">
        <v>0</v>
      </c>
      <c r="J43" s="27">
        <f>LARGE('Мл.д.тр.'!E43:I43,1)+LARGE('Мл.д.тр.'!E43:I43,2)+LARGE('Мл.д.тр.'!E43:I43,3)</f>
        <v>12</v>
      </c>
    </row>
    <row r="44" spans="1:10" ht="12.75" customHeight="1">
      <c r="A44" s="20">
        <v>38</v>
      </c>
      <c r="B44" s="55" t="s">
        <v>183</v>
      </c>
      <c r="C44" s="48" t="s">
        <v>52</v>
      </c>
      <c r="D44" s="20">
        <v>2004</v>
      </c>
      <c r="E44" s="26">
        <v>0</v>
      </c>
      <c r="F44" s="26">
        <v>0</v>
      </c>
      <c r="G44" s="26">
        <v>0</v>
      </c>
      <c r="H44" s="24">
        <v>4.85</v>
      </c>
      <c r="I44" s="26">
        <v>7</v>
      </c>
      <c r="J44" s="27">
        <f>LARGE('Мл.д.тр.'!E44:I44,1)+LARGE('Мл.д.тр.'!E44:I44,2)+LARGE('Мл.д.тр.'!E44:I44,3)</f>
        <v>11.85</v>
      </c>
    </row>
    <row r="45" spans="1:10" ht="12.75" customHeight="1">
      <c r="A45" s="20">
        <v>39</v>
      </c>
      <c r="B45" s="55" t="s">
        <v>184</v>
      </c>
      <c r="C45" s="48" t="s">
        <v>118</v>
      </c>
      <c r="D45" s="20">
        <v>2005</v>
      </c>
      <c r="E45" s="71">
        <v>0</v>
      </c>
      <c r="F45" s="71">
        <v>0</v>
      </c>
      <c r="G45" s="26">
        <v>9</v>
      </c>
      <c r="H45" s="26">
        <v>0</v>
      </c>
      <c r="I45" s="23">
        <v>0</v>
      </c>
      <c r="J45" s="27">
        <f>LARGE('Мл.д.тр.'!E45:I45,1)+LARGE('Мл.д.тр.'!E45:I45,2)+LARGE('Мл.д.тр.'!E45:I45,3)</f>
        <v>9</v>
      </c>
    </row>
    <row r="46" spans="1:10" ht="12.75" customHeight="1">
      <c r="A46" s="20">
        <v>40</v>
      </c>
      <c r="B46" s="55" t="s">
        <v>185</v>
      </c>
      <c r="C46" s="48" t="s">
        <v>60</v>
      </c>
      <c r="D46" s="20">
        <v>2005</v>
      </c>
      <c r="E46" s="26">
        <v>0</v>
      </c>
      <c r="F46" s="26">
        <v>0</v>
      </c>
      <c r="G46" s="26">
        <v>0</v>
      </c>
      <c r="H46" s="24">
        <v>7.275</v>
      </c>
      <c r="I46" s="26">
        <v>1</v>
      </c>
      <c r="J46" s="27">
        <f>LARGE('Мл.д.тр.'!E46:I46,1)+LARGE('Мл.д.тр.'!E46:I46,2)+LARGE('Мл.д.тр.'!E46:I46,3)</f>
        <v>8.275</v>
      </c>
    </row>
    <row r="47" spans="1:10" ht="12.75" customHeight="1">
      <c r="A47" s="20">
        <v>41</v>
      </c>
      <c r="B47" s="46" t="s">
        <v>186</v>
      </c>
      <c r="C47" s="53" t="s">
        <v>187</v>
      </c>
      <c r="D47" s="20">
        <v>2005</v>
      </c>
      <c r="E47" s="23">
        <v>5</v>
      </c>
      <c r="F47" s="23">
        <v>0</v>
      </c>
      <c r="G47" s="26">
        <v>0</v>
      </c>
      <c r="H47" s="26">
        <v>0</v>
      </c>
      <c r="I47" s="23">
        <v>0</v>
      </c>
      <c r="J47" s="27">
        <f>LARGE('Мл.д.тр.'!E47:I47,1)+LARGE('Мл.д.тр.'!E47:I47,2)+LARGE('Мл.д.тр.'!E47:I47,3)</f>
        <v>5</v>
      </c>
    </row>
    <row r="48" spans="1:10" ht="12.75" customHeight="1">
      <c r="A48" s="20">
        <v>42</v>
      </c>
      <c r="B48" s="55" t="s">
        <v>188</v>
      </c>
      <c r="C48" s="48" t="s">
        <v>19</v>
      </c>
      <c r="D48" s="20">
        <v>2004</v>
      </c>
      <c r="E48" s="26">
        <v>0</v>
      </c>
      <c r="F48" s="26">
        <v>0</v>
      </c>
      <c r="G48" s="26">
        <v>0</v>
      </c>
      <c r="H48" s="24">
        <v>2.91</v>
      </c>
      <c r="I48" s="26">
        <v>1</v>
      </c>
      <c r="J48" s="27">
        <f>LARGE('Мл.д.тр.'!E48:I48,1)+LARGE('Мл.д.тр.'!E48:I48,2)+LARGE('Мл.д.тр.'!E48:I48,3)</f>
        <v>3.91</v>
      </c>
    </row>
    <row r="49" spans="1:10" ht="12.75" customHeight="1">
      <c r="A49" s="20">
        <v>43</v>
      </c>
      <c r="B49" s="46" t="s">
        <v>189</v>
      </c>
      <c r="C49" s="48" t="s">
        <v>70</v>
      </c>
      <c r="D49" s="20">
        <v>2005</v>
      </c>
      <c r="E49" s="23">
        <v>3.5</v>
      </c>
      <c r="F49" s="23">
        <v>0</v>
      </c>
      <c r="G49" s="26">
        <v>0</v>
      </c>
      <c r="H49" s="26">
        <v>0</v>
      </c>
      <c r="I49" s="23">
        <v>0</v>
      </c>
      <c r="J49" s="27">
        <f>LARGE('Мл.д.тр.'!E49:I49,1)+LARGE('Мл.д.тр.'!E49:I49,2)+LARGE('Мл.д.тр.'!E49:I49,3)</f>
        <v>3.5</v>
      </c>
    </row>
    <row r="50" spans="1:10" ht="12.75" customHeight="1">
      <c r="A50" s="20">
        <v>44</v>
      </c>
      <c r="B50" s="46" t="s">
        <v>190</v>
      </c>
      <c r="C50" s="48" t="s">
        <v>23</v>
      </c>
      <c r="D50" s="20">
        <v>2005</v>
      </c>
      <c r="E50" s="70">
        <v>0</v>
      </c>
      <c r="F50" s="25">
        <v>3</v>
      </c>
      <c r="G50" s="26">
        <v>0</v>
      </c>
      <c r="H50" s="26">
        <v>0</v>
      </c>
      <c r="I50" s="23">
        <v>0</v>
      </c>
      <c r="J50" s="27">
        <f>LARGE('Мл.д.тр.'!E50:I50,1)+LARGE('Мл.д.тр.'!E50:I50,2)+LARGE('Мл.д.тр.'!E50:I50,3)</f>
        <v>3</v>
      </c>
    </row>
    <row r="51" spans="1:10" ht="12.75" customHeight="1">
      <c r="A51" s="20">
        <v>45</v>
      </c>
      <c r="B51" s="55" t="s">
        <v>191</v>
      </c>
      <c r="C51" s="48" t="s">
        <v>60</v>
      </c>
      <c r="D51" s="20">
        <v>2004</v>
      </c>
      <c r="E51" s="26">
        <v>0</v>
      </c>
      <c r="F51" s="26">
        <v>0</v>
      </c>
      <c r="G51" s="26">
        <v>0</v>
      </c>
      <c r="H51" s="24">
        <v>1.94</v>
      </c>
      <c r="I51" s="23">
        <v>0</v>
      </c>
      <c r="J51" s="27">
        <f>LARGE('Мл.д.тр.'!E51:I51,1)+LARGE('Мл.д.тр.'!E51:I51,2)+LARGE('Мл.д.тр.'!E51:I51,3)</f>
        <v>1.94</v>
      </c>
    </row>
    <row r="52" spans="1:10" ht="12.75" customHeight="1">
      <c r="A52" s="20">
        <v>48</v>
      </c>
      <c r="B52" s="55" t="s">
        <v>192</v>
      </c>
      <c r="C52" s="45" t="s">
        <v>21</v>
      </c>
      <c r="D52" s="20">
        <v>2005</v>
      </c>
      <c r="E52" s="23">
        <v>0</v>
      </c>
      <c r="F52" s="23">
        <v>0</v>
      </c>
      <c r="G52" s="26">
        <v>1</v>
      </c>
      <c r="H52" s="26">
        <v>0</v>
      </c>
      <c r="I52" s="23">
        <v>0</v>
      </c>
      <c r="J52" s="27">
        <f>LARGE('Мл.д.тр.'!E52:I52,1)+LARGE('Мл.д.тр.'!E52:I52,2)+LARGE('Мл.д.тр.'!E52:I52,3)</f>
        <v>1</v>
      </c>
    </row>
    <row r="53" spans="1:10" ht="12.75" customHeight="1">
      <c r="A53" s="20">
        <v>48</v>
      </c>
      <c r="B53" s="46" t="s">
        <v>193</v>
      </c>
      <c r="C53" s="48" t="s">
        <v>194</v>
      </c>
      <c r="D53" s="20">
        <v>2004</v>
      </c>
      <c r="E53" s="23">
        <v>1</v>
      </c>
      <c r="F53" s="23">
        <v>0</v>
      </c>
      <c r="G53" s="26">
        <v>0</v>
      </c>
      <c r="H53" s="26">
        <v>0</v>
      </c>
      <c r="I53" s="23">
        <v>0</v>
      </c>
      <c r="J53" s="27">
        <f>LARGE('Мл.д.тр.'!E53:I53,1)+LARGE('Мл.д.тр.'!E53:I53,2)+LARGE('Мл.д.тр.'!E53:I53,3)</f>
        <v>1</v>
      </c>
    </row>
    <row r="54" spans="1:10" ht="12.75" customHeight="1">
      <c r="A54" s="20">
        <v>48</v>
      </c>
      <c r="B54" s="55" t="s">
        <v>195</v>
      </c>
      <c r="C54" s="48" t="s">
        <v>21</v>
      </c>
      <c r="D54" s="20">
        <v>2004</v>
      </c>
      <c r="E54" s="71">
        <v>0</v>
      </c>
      <c r="F54" s="71">
        <v>0</v>
      </c>
      <c r="G54" s="26">
        <v>1</v>
      </c>
      <c r="H54" s="26">
        <v>0</v>
      </c>
      <c r="I54" s="23">
        <v>0</v>
      </c>
      <c r="J54" s="27">
        <f>LARGE('Мл.д.тр.'!E54:I54,1)+LARGE('Мл.д.тр.'!E54:I54,2)+LARGE('Мл.д.тр.'!E54:I54,3)</f>
        <v>1</v>
      </c>
    </row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7.625" style="1" customWidth="1"/>
    <col min="3" max="3" width="16.75390625" style="1" customWidth="1"/>
    <col min="4" max="4" width="6.00390625" style="1" customWidth="1"/>
    <col min="5" max="5" width="9.125" style="1" customWidth="1"/>
    <col min="6" max="6" width="9.125" style="3" customWidth="1"/>
    <col min="7" max="7" width="11.50390625" style="3" customWidth="1"/>
    <col min="8" max="8" width="9.25390625" style="3" customWidth="1"/>
    <col min="9" max="9" width="8.625" style="3" customWidth="1"/>
    <col min="10" max="10" width="10.375" style="3" customWidth="1"/>
    <col min="11" max="11" width="7.00390625" style="1" customWidth="1"/>
    <col min="12" max="16384" width="9.125" style="1" customWidth="1"/>
  </cols>
  <sheetData>
    <row r="1" spans="1:13" ht="16.5" customHeight="1">
      <c r="A1" s="4" t="s">
        <v>0</v>
      </c>
      <c r="D1" s="5"/>
      <c r="E1" s="2"/>
      <c r="F1" s="5"/>
      <c r="G1" s="5"/>
      <c r="H1" s="5"/>
      <c r="I1" s="5"/>
      <c r="J1" s="5"/>
      <c r="K1" s="5"/>
      <c r="L1" s="5"/>
      <c r="M1" s="5"/>
    </row>
    <row r="2" ht="15.75" customHeight="1">
      <c r="A2" s="4"/>
    </row>
    <row r="3" ht="15" customHeight="1">
      <c r="A3" s="7" t="s">
        <v>196</v>
      </c>
    </row>
    <row r="4" spans="1:5" ht="12.75" customHeight="1">
      <c r="A4" s="9"/>
      <c r="B4" s="9"/>
      <c r="C4" s="9"/>
      <c r="D4" s="9"/>
      <c r="E4" s="9"/>
    </row>
    <row r="5" spans="1:11" ht="34.5" customHeight="1">
      <c r="A5" s="12" t="s">
        <v>2</v>
      </c>
      <c r="B5" s="47" t="s">
        <v>3</v>
      </c>
      <c r="C5" s="47" t="s">
        <v>4</v>
      </c>
      <c r="D5" s="12" t="s">
        <v>5</v>
      </c>
      <c r="E5" s="14" t="s">
        <v>7</v>
      </c>
      <c r="F5" s="15" t="s">
        <v>55</v>
      </c>
      <c r="G5" s="15" t="s">
        <v>45</v>
      </c>
      <c r="H5" s="16" t="s">
        <v>46</v>
      </c>
      <c r="I5" s="16" t="s">
        <v>135</v>
      </c>
      <c r="J5" s="15" t="s">
        <v>136</v>
      </c>
      <c r="K5" s="12" t="s">
        <v>11</v>
      </c>
    </row>
    <row r="6" spans="1:11" ht="12" customHeight="1">
      <c r="A6" s="12"/>
      <c r="B6" s="47"/>
      <c r="C6" s="47"/>
      <c r="D6" s="12"/>
      <c r="E6" s="18" t="s">
        <v>14</v>
      </c>
      <c r="F6" s="18" t="s">
        <v>14</v>
      </c>
      <c r="G6" s="18" t="s">
        <v>197</v>
      </c>
      <c r="H6" s="18" t="s">
        <v>14</v>
      </c>
      <c r="I6" s="18" t="s">
        <v>137</v>
      </c>
      <c r="J6" s="18" t="s">
        <v>14</v>
      </c>
      <c r="K6" s="12"/>
    </row>
    <row r="7" spans="1:11" s="2" customFormat="1" ht="12.75" customHeight="1">
      <c r="A7" s="74">
        <v>1</v>
      </c>
      <c r="B7" s="55" t="s">
        <v>172</v>
      </c>
      <c r="C7" s="66" t="s">
        <v>101</v>
      </c>
      <c r="D7" s="74">
        <v>2004</v>
      </c>
      <c r="E7" s="28">
        <v>31</v>
      </c>
      <c r="F7" s="23">
        <v>100</v>
      </c>
      <c r="G7" s="44">
        <v>93</v>
      </c>
      <c r="H7" s="26">
        <v>43</v>
      </c>
      <c r="I7" s="24">
        <v>77.6</v>
      </c>
      <c r="J7" s="26">
        <v>43</v>
      </c>
      <c r="K7" s="27">
        <f>LARGE('Мл.д.ск.'!E7:E7,1)+LARGE('Мл.д.ск.'!F7:J7,1)+LARGE('Мл.д.ск.'!F7:J7,2)+LARGE('Мл.д.ск.'!F7:J7,3)</f>
        <v>301.6</v>
      </c>
    </row>
    <row r="8" spans="1:11" s="2" customFormat="1" ht="12.75" customHeight="1">
      <c r="A8" s="74">
        <v>2</v>
      </c>
      <c r="B8" s="55" t="s">
        <v>198</v>
      </c>
      <c r="C8" s="66" t="s">
        <v>101</v>
      </c>
      <c r="D8" s="74">
        <v>2005</v>
      </c>
      <c r="E8" s="28">
        <v>0</v>
      </c>
      <c r="F8" s="23">
        <v>24</v>
      </c>
      <c r="G8" s="44">
        <v>74.4</v>
      </c>
      <c r="H8" s="26">
        <v>51</v>
      </c>
      <c r="I8" s="24">
        <v>97</v>
      </c>
      <c r="J8" s="26">
        <v>100</v>
      </c>
      <c r="K8" s="27">
        <f>LARGE('Мл.д.ск.'!E8:E8,1)+LARGE('Мл.д.ск.'!F8:J8,1)+LARGE('Мл.д.ск.'!F8:J8,2)+LARGE('Мл.д.ск.'!F8:J8,3)</f>
        <v>271.4</v>
      </c>
    </row>
    <row r="9" spans="1:11" s="2" customFormat="1" ht="12.75" customHeight="1">
      <c r="A9" s="74">
        <v>3</v>
      </c>
      <c r="B9" s="34" t="s">
        <v>183</v>
      </c>
      <c r="C9" s="66" t="s">
        <v>52</v>
      </c>
      <c r="D9" s="67">
        <v>2004</v>
      </c>
      <c r="E9" s="23">
        <v>0</v>
      </c>
      <c r="F9" s="23">
        <v>55</v>
      </c>
      <c r="G9" s="23">
        <v>0</v>
      </c>
      <c r="H9" s="26">
        <v>100</v>
      </c>
      <c r="I9" s="24">
        <v>63.05</v>
      </c>
      <c r="J9" s="26">
        <v>51</v>
      </c>
      <c r="K9" s="27">
        <f>LARGE('Мл.д.ск.'!E9:E9,1)+LARGE('Мл.д.ск.'!F9:J9,1)+LARGE('Мл.д.ск.'!F9:J9,2)+LARGE('Мл.д.ск.'!F9:J9,3)</f>
        <v>218.05</v>
      </c>
    </row>
    <row r="10" spans="1:11" s="2" customFormat="1" ht="12.75" customHeight="1">
      <c r="A10" s="74">
        <v>4</v>
      </c>
      <c r="B10" s="62" t="s">
        <v>145</v>
      </c>
      <c r="C10" s="62" t="s">
        <v>66</v>
      </c>
      <c r="D10" s="67">
        <v>2004</v>
      </c>
      <c r="E10" s="28">
        <v>0</v>
      </c>
      <c r="F10" s="23">
        <v>80</v>
      </c>
      <c r="G10" s="44">
        <v>60.45</v>
      </c>
      <c r="H10" s="26">
        <v>20</v>
      </c>
      <c r="I10" s="24">
        <v>49.47</v>
      </c>
      <c r="J10" s="26">
        <v>28</v>
      </c>
      <c r="K10" s="27">
        <f>LARGE('Мл.д.ск.'!E10:E10,1)+LARGE('Мл.д.ск.'!F10:J10,1)+LARGE('Мл.д.ск.'!F10:J10,2)+LARGE('Мл.д.ск.'!F10:J10,3)</f>
        <v>189.92</v>
      </c>
    </row>
    <row r="11" spans="1:11" s="2" customFormat="1" ht="12.75" customHeight="1">
      <c r="A11" s="74">
        <v>5</v>
      </c>
      <c r="B11" s="50" t="s">
        <v>192</v>
      </c>
      <c r="C11" s="54" t="s">
        <v>21</v>
      </c>
      <c r="D11" s="74">
        <v>2005</v>
      </c>
      <c r="E11" s="28">
        <v>0</v>
      </c>
      <c r="F11" s="23">
        <v>34</v>
      </c>
      <c r="G11" s="44">
        <v>24.18</v>
      </c>
      <c r="H11" s="26">
        <v>55</v>
      </c>
      <c r="I11" s="24">
        <v>38.8</v>
      </c>
      <c r="J11" s="26">
        <v>80</v>
      </c>
      <c r="K11" s="27">
        <f>LARGE('Мл.д.ск.'!E11:E11,1)+LARGE('Мл.д.ск.'!F11:J11,1)+LARGE('Мл.д.ск.'!F11:J11,2)+LARGE('Мл.д.ск.'!F11:J11,3)</f>
        <v>173.8</v>
      </c>
    </row>
    <row r="12" spans="1:11" s="2" customFormat="1" ht="12.75" customHeight="1">
      <c r="A12" s="74">
        <v>6</v>
      </c>
      <c r="B12" s="50" t="s">
        <v>195</v>
      </c>
      <c r="C12" s="54" t="s">
        <v>21</v>
      </c>
      <c r="D12" s="74">
        <v>2004</v>
      </c>
      <c r="E12" s="28">
        <v>0</v>
      </c>
      <c r="F12" s="23">
        <v>40</v>
      </c>
      <c r="G12" s="44">
        <v>20.46</v>
      </c>
      <c r="H12" s="26">
        <v>65</v>
      </c>
      <c r="I12" s="24">
        <v>53.35</v>
      </c>
      <c r="J12" s="26">
        <v>47</v>
      </c>
      <c r="K12" s="27">
        <f>LARGE('Мл.д.ск.'!E12:E12,1)+LARGE('Мл.д.ск.'!F12:J12,1)+LARGE('Мл.д.ск.'!F12:J12,2)+LARGE('Мл.д.ск.'!F12:J12,3)</f>
        <v>165.35</v>
      </c>
    </row>
    <row r="13" spans="1:11" s="2" customFormat="1" ht="12.75" customHeight="1">
      <c r="A13" s="74">
        <v>7</v>
      </c>
      <c r="B13" s="72" t="s">
        <v>199</v>
      </c>
      <c r="C13" s="72" t="s">
        <v>101</v>
      </c>
      <c r="D13" s="75">
        <v>2005</v>
      </c>
      <c r="E13" s="28">
        <v>0</v>
      </c>
      <c r="F13" s="23">
        <v>37</v>
      </c>
      <c r="G13" s="44">
        <v>47.43</v>
      </c>
      <c r="H13" s="26">
        <v>80</v>
      </c>
      <c r="I13" s="24">
        <v>15.52</v>
      </c>
      <c r="J13" s="28">
        <v>0</v>
      </c>
      <c r="K13" s="27">
        <f>LARGE('Мл.д.ск.'!E13:E13,1)+LARGE('Мл.д.ск.'!F13:J13,1)+LARGE('Мл.д.ск.'!F13:J13,2)+LARGE('Мл.д.ск.'!F13:J13,3)</f>
        <v>164.43</v>
      </c>
    </row>
    <row r="14" spans="1:11" s="2" customFormat="1" ht="12.75" customHeight="1">
      <c r="A14" s="74">
        <v>8</v>
      </c>
      <c r="B14" s="62" t="s">
        <v>161</v>
      </c>
      <c r="C14" s="62" t="s">
        <v>123</v>
      </c>
      <c r="D14" s="67">
        <v>2005</v>
      </c>
      <c r="E14" s="28">
        <v>0</v>
      </c>
      <c r="F14" s="23">
        <v>22</v>
      </c>
      <c r="G14" s="44">
        <v>39.99</v>
      </c>
      <c r="H14" s="23">
        <v>0</v>
      </c>
      <c r="I14" s="24">
        <v>45.59</v>
      </c>
      <c r="J14" s="26">
        <v>55</v>
      </c>
      <c r="K14" s="27">
        <f>LARGE('Мл.д.ск.'!E14:E14,1)+LARGE('Мл.д.ск.'!F14:J14,1)+LARGE('Мл.д.ск.'!F14:J14,2)+LARGE('Мл.д.ск.'!F14:J14,3)</f>
        <v>140.58</v>
      </c>
    </row>
    <row r="15" spans="1:11" s="2" customFormat="1" ht="12.75" customHeight="1">
      <c r="A15" s="74">
        <v>9</v>
      </c>
      <c r="B15" s="62" t="s">
        <v>200</v>
      </c>
      <c r="C15" s="66" t="s">
        <v>114</v>
      </c>
      <c r="D15" s="67">
        <v>2004</v>
      </c>
      <c r="E15" s="28">
        <v>0</v>
      </c>
      <c r="F15" s="23">
        <v>31</v>
      </c>
      <c r="G15" s="44">
        <v>16.74</v>
      </c>
      <c r="H15" s="26">
        <v>37</v>
      </c>
      <c r="I15" s="24">
        <v>35.89</v>
      </c>
      <c r="J15" s="26">
        <v>65</v>
      </c>
      <c r="K15" s="27">
        <f>LARGE('Мл.д.ск.'!E15:E15,1)+LARGE('Мл.д.ск.'!F15:J15,1)+LARGE('Мл.д.ск.'!F15:J15,2)+LARGE('Мл.д.ск.'!F15:J15,3)</f>
        <v>137.89</v>
      </c>
    </row>
    <row r="16" spans="1:11" s="2" customFormat="1" ht="12.75" customHeight="1">
      <c r="A16" s="74">
        <v>10</v>
      </c>
      <c r="B16" s="50" t="s">
        <v>175</v>
      </c>
      <c r="C16" s="54" t="s">
        <v>85</v>
      </c>
      <c r="D16" s="74">
        <v>2004</v>
      </c>
      <c r="E16" s="28">
        <v>0</v>
      </c>
      <c r="F16" s="23">
        <v>51</v>
      </c>
      <c r="G16" s="44">
        <v>13.02</v>
      </c>
      <c r="H16" s="26">
        <v>47</v>
      </c>
      <c r="I16" s="26">
        <v>0</v>
      </c>
      <c r="J16" s="26">
        <v>34</v>
      </c>
      <c r="K16" s="27">
        <f>LARGE('Мл.д.ск.'!E16:E16,1)+LARGE('Мл.д.ск.'!F16:J16,1)+LARGE('Мл.д.ск.'!F16:J16,2)+LARGE('Мл.д.ск.'!F16:J16,3)</f>
        <v>132</v>
      </c>
    </row>
    <row r="17" spans="1:11" s="2" customFormat="1" ht="12.75" customHeight="1">
      <c r="A17" s="74">
        <v>11</v>
      </c>
      <c r="B17" s="72" t="s">
        <v>201</v>
      </c>
      <c r="C17" s="72" t="s">
        <v>202</v>
      </c>
      <c r="D17" s="75">
        <v>2005</v>
      </c>
      <c r="E17" s="28">
        <v>0</v>
      </c>
      <c r="F17" s="23">
        <v>65</v>
      </c>
      <c r="G17" s="44">
        <v>14.88</v>
      </c>
      <c r="H17" s="26">
        <v>24</v>
      </c>
      <c r="I17" s="26">
        <v>0</v>
      </c>
      <c r="J17" s="26">
        <v>40</v>
      </c>
      <c r="K17" s="27">
        <f>LARGE('Мл.д.ск.'!E17:E17,1)+LARGE('Мл.д.ск.'!F17:J17,1)+LARGE('Мл.д.ск.'!F17:J17,2)+LARGE('Мл.д.ск.'!F17:J17,3)</f>
        <v>129</v>
      </c>
    </row>
    <row r="18" spans="1:11" s="2" customFormat="1" ht="12.75" customHeight="1">
      <c r="A18" s="74">
        <v>12</v>
      </c>
      <c r="B18" s="55" t="s">
        <v>149</v>
      </c>
      <c r="C18" s="66" t="s">
        <v>21</v>
      </c>
      <c r="D18" s="74">
        <v>2005</v>
      </c>
      <c r="E18" s="28">
        <v>0</v>
      </c>
      <c r="F18" s="23">
        <v>26</v>
      </c>
      <c r="G18" s="44">
        <v>43.71</v>
      </c>
      <c r="H18" s="26">
        <v>34</v>
      </c>
      <c r="I18" s="24">
        <v>32.98</v>
      </c>
      <c r="J18" s="28">
        <v>0</v>
      </c>
      <c r="K18" s="27">
        <f>LARGE('Мл.д.ск.'!E18:E18,1)+LARGE('Мл.д.ск.'!F18:J18,1)+LARGE('Мл.д.ск.'!F18:J18,2)+LARGE('Мл.д.ск.'!F18:J18,3)</f>
        <v>110.69</v>
      </c>
    </row>
    <row r="19" spans="1:11" s="2" customFormat="1" ht="12.75" customHeight="1">
      <c r="A19" s="74">
        <v>13</v>
      </c>
      <c r="B19" s="50" t="s">
        <v>203</v>
      </c>
      <c r="C19" s="76" t="s">
        <v>118</v>
      </c>
      <c r="D19" s="74">
        <v>2004</v>
      </c>
      <c r="E19" s="28">
        <v>0</v>
      </c>
      <c r="F19" s="23">
        <v>7</v>
      </c>
      <c r="G19" s="23">
        <v>0</v>
      </c>
      <c r="H19" s="26">
        <v>26</v>
      </c>
      <c r="I19" s="24">
        <v>41.71</v>
      </c>
      <c r="J19" s="26">
        <v>31</v>
      </c>
      <c r="K19" s="27">
        <f>LARGE('Мл.д.ск.'!E19:E19,1)+LARGE('Мл.д.ск.'!F19:J19,1)+LARGE('Мл.д.ск.'!F19:J19,2)+LARGE('Мл.д.ск.'!F19:J19,3)</f>
        <v>98.71000000000001</v>
      </c>
    </row>
    <row r="20" spans="1:11" s="2" customFormat="1" ht="12.75" customHeight="1">
      <c r="A20" s="74">
        <v>14</v>
      </c>
      <c r="B20" s="55" t="s">
        <v>181</v>
      </c>
      <c r="C20" s="66" t="s">
        <v>114</v>
      </c>
      <c r="D20" s="67">
        <v>2005</v>
      </c>
      <c r="E20" s="28">
        <v>0</v>
      </c>
      <c r="F20" s="23">
        <v>12</v>
      </c>
      <c r="G20" s="44">
        <v>4.65</v>
      </c>
      <c r="H20" s="26">
        <v>40</v>
      </c>
      <c r="I20" s="24">
        <v>27.16</v>
      </c>
      <c r="J20" s="26">
        <v>20</v>
      </c>
      <c r="K20" s="27">
        <f>LARGE('Мл.д.ск.'!E20:E20,1)+LARGE('Мл.д.ск.'!F20:J20,1)+LARGE('Мл.д.ск.'!F20:J20,2)+LARGE('Мл.д.ск.'!F20:J20,3)</f>
        <v>87.16</v>
      </c>
    </row>
    <row r="21" spans="1:11" s="2" customFormat="1" ht="12.75" customHeight="1">
      <c r="A21" s="74">
        <v>15</v>
      </c>
      <c r="B21" s="72" t="s">
        <v>204</v>
      </c>
      <c r="C21" s="72" t="s">
        <v>205</v>
      </c>
      <c r="D21" s="75">
        <v>2005</v>
      </c>
      <c r="E21" s="28">
        <v>0</v>
      </c>
      <c r="F21" s="23">
        <v>1</v>
      </c>
      <c r="G21" s="44">
        <v>28.83</v>
      </c>
      <c r="H21" s="26">
        <v>28</v>
      </c>
      <c r="I21" s="24">
        <v>25.22</v>
      </c>
      <c r="J21" s="28">
        <v>0</v>
      </c>
      <c r="K21" s="27">
        <f>LARGE('Мл.д.ск.'!E21:E21,1)+LARGE('Мл.д.ск.'!F21:J21,1)+LARGE('Мл.д.ск.'!F21:J21,2)+LARGE('Мл.д.ск.'!F21:J21,3)</f>
        <v>82.05</v>
      </c>
    </row>
    <row r="22" spans="1:11" s="2" customFormat="1" ht="12.75" customHeight="1">
      <c r="A22" s="74">
        <v>16</v>
      </c>
      <c r="B22" s="50" t="s">
        <v>159</v>
      </c>
      <c r="C22" s="54" t="s">
        <v>101</v>
      </c>
      <c r="D22" s="74">
        <v>2004</v>
      </c>
      <c r="E22" s="28">
        <v>0</v>
      </c>
      <c r="F22" s="23">
        <v>28</v>
      </c>
      <c r="G22" s="44">
        <v>22.32</v>
      </c>
      <c r="H22" s="26">
        <v>31</v>
      </c>
      <c r="I22" s="24">
        <v>19.4</v>
      </c>
      <c r="J22" s="26">
        <v>8</v>
      </c>
      <c r="K22" s="27">
        <f>LARGE('Мл.д.ск.'!E22:E22,1)+LARGE('Мл.д.ск.'!F22:J22,1)+LARGE('Мл.д.ск.'!F22:J22,2)+LARGE('Мл.д.ск.'!F22:J22,3)</f>
        <v>81.32</v>
      </c>
    </row>
    <row r="23" spans="1:11" s="2" customFormat="1" ht="12.75" customHeight="1">
      <c r="A23" s="74">
        <v>17</v>
      </c>
      <c r="B23" s="50" t="s">
        <v>155</v>
      </c>
      <c r="C23" s="54" t="s">
        <v>17</v>
      </c>
      <c r="D23" s="74">
        <v>2004</v>
      </c>
      <c r="E23" s="28">
        <v>0</v>
      </c>
      <c r="F23" s="23">
        <v>47</v>
      </c>
      <c r="G23" s="44">
        <v>18.6</v>
      </c>
      <c r="H23" s="26">
        <v>1.5</v>
      </c>
      <c r="I23" s="24">
        <v>3.88</v>
      </c>
      <c r="J23" s="28">
        <v>0</v>
      </c>
      <c r="K23" s="27">
        <f>LARGE('Мл.д.ск.'!E23:E23,1)+LARGE('Мл.д.ск.'!F23:J23,1)+LARGE('Мл.д.ск.'!F23:J23,2)+LARGE('Мл.д.ск.'!F23:J23,3)</f>
        <v>69.47999999999999</v>
      </c>
    </row>
    <row r="24" spans="1:11" s="2" customFormat="1" ht="12.75" customHeight="1">
      <c r="A24" s="74">
        <v>18</v>
      </c>
      <c r="B24" s="55" t="s">
        <v>206</v>
      </c>
      <c r="C24" s="54" t="s">
        <v>120</v>
      </c>
      <c r="D24" s="67">
        <v>2005</v>
      </c>
      <c r="E24" s="28">
        <v>0</v>
      </c>
      <c r="F24" s="23">
        <v>0</v>
      </c>
      <c r="G24" s="44">
        <v>51.15</v>
      </c>
      <c r="H24" s="26">
        <v>8</v>
      </c>
      <c r="I24" s="26">
        <v>0</v>
      </c>
      <c r="J24" s="26">
        <v>9</v>
      </c>
      <c r="K24" s="27">
        <f>LARGE('Мл.д.ск.'!E24:E24,1)+LARGE('Мл.д.ск.'!F24:J24,1)+LARGE('Мл.д.ск.'!F24:J24,2)+LARGE('Мл.д.ск.'!F24:J24,3)</f>
        <v>68.15</v>
      </c>
    </row>
    <row r="25" spans="1:11" s="2" customFormat="1" ht="12.75" customHeight="1">
      <c r="A25" s="74">
        <v>19</v>
      </c>
      <c r="B25" s="55" t="s">
        <v>158</v>
      </c>
      <c r="C25" s="76" t="s">
        <v>52</v>
      </c>
      <c r="D25" s="74">
        <v>2004</v>
      </c>
      <c r="E25" s="28">
        <v>0</v>
      </c>
      <c r="F25" s="23">
        <v>18</v>
      </c>
      <c r="G25" s="23">
        <v>0</v>
      </c>
      <c r="H25" s="26">
        <v>9</v>
      </c>
      <c r="I25" s="24">
        <v>23.28</v>
      </c>
      <c r="J25" s="26">
        <v>22</v>
      </c>
      <c r="K25" s="27">
        <f>LARGE('Мл.д.ск.'!E25:E25,1)+LARGE('Мл.д.ск.'!F25:J25,1)+LARGE('Мл.д.ск.'!F25:J25,2)+LARGE('Мл.д.ск.'!F25:J25,3)</f>
        <v>63.28</v>
      </c>
    </row>
    <row r="26" spans="1:11" s="2" customFormat="1" ht="12.75" customHeight="1">
      <c r="A26" s="74">
        <v>20</v>
      </c>
      <c r="B26" s="55" t="s">
        <v>171</v>
      </c>
      <c r="C26" s="66" t="s">
        <v>101</v>
      </c>
      <c r="D26" s="67">
        <v>2005</v>
      </c>
      <c r="E26" s="28">
        <v>0</v>
      </c>
      <c r="F26" s="23">
        <v>14</v>
      </c>
      <c r="G26" s="23">
        <v>0</v>
      </c>
      <c r="H26" s="26">
        <v>16</v>
      </c>
      <c r="I26" s="24">
        <v>30.07</v>
      </c>
      <c r="J26" s="28">
        <v>0</v>
      </c>
      <c r="K26" s="27">
        <f>LARGE('Мл.д.ск.'!E26:E26,1)+LARGE('Мл.д.ск.'!F26:J26,1)+LARGE('Мл.д.ск.'!F26:J26,2)+LARGE('Мл.д.ск.'!F26:J26,3)</f>
        <v>60.07</v>
      </c>
    </row>
    <row r="27" spans="1:11" s="2" customFormat="1" ht="12.75" customHeight="1">
      <c r="A27" s="74">
        <v>21</v>
      </c>
      <c r="B27" s="55" t="s">
        <v>143</v>
      </c>
      <c r="C27" s="66" t="s">
        <v>85</v>
      </c>
      <c r="D27" s="74">
        <v>2005</v>
      </c>
      <c r="E27" s="28">
        <v>0</v>
      </c>
      <c r="F27" s="23">
        <v>9</v>
      </c>
      <c r="G27" s="44">
        <v>31.62</v>
      </c>
      <c r="H27" s="26">
        <v>10</v>
      </c>
      <c r="I27" s="26">
        <v>0</v>
      </c>
      <c r="J27" s="26">
        <v>18</v>
      </c>
      <c r="K27" s="27">
        <f>LARGE('Мл.д.ск.'!E27:E27,1)+LARGE('Мл.д.ск.'!F27:J27,1)+LARGE('Мл.д.ск.'!F27:J27,2)+LARGE('Мл.д.ск.'!F27:J27,3)</f>
        <v>59.620000000000005</v>
      </c>
    </row>
    <row r="28" spans="1:11" s="2" customFormat="1" ht="12.75" customHeight="1">
      <c r="A28" s="74">
        <v>22</v>
      </c>
      <c r="B28" s="62" t="s">
        <v>207</v>
      </c>
      <c r="C28" s="62" t="s">
        <v>123</v>
      </c>
      <c r="D28" s="67">
        <v>2004</v>
      </c>
      <c r="E28" s="26">
        <v>0</v>
      </c>
      <c r="F28" s="26">
        <v>0</v>
      </c>
      <c r="G28" s="26">
        <v>0</v>
      </c>
      <c r="H28" s="26">
        <v>0</v>
      </c>
      <c r="I28" s="24">
        <v>21.34</v>
      </c>
      <c r="J28" s="26">
        <v>37</v>
      </c>
      <c r="K28" s="27">
        <f>LARGE('Мл.д.ск.'!E28:E28,1)+LARGE('Мл.д.ск.'!F28:J28,1)+LARGE('Мл.д.ск.'!F28:J28,2)+LARGE('Мл.д.ск.'!F28:J28,3)</f>
        <v>58.34</v>
      </c>
    </row>
    <row r="29" spans="1:11" s="2" customFormat="1" ht="12.75" customHeight="1">
      <c r="A29" s="74">
        <v>23</v>
      </c>
      <c r="B29" s="72" t="s">
        <v>208</v>
      </c>
      <c r="C29" s="72" t="s">
        <v>101</v>
      </c>
      <c r="D29" s="75">
        <v>2005</v>
      </c>
      <c r="E29" s="28">
        <v>0</v>
      </c>
      <c r="F29" s="23">
        <v>0</v>
      </c>
      <c r="G29" s="44">
        <v>34.41</v>
      </c>
      <c r="H29" s="26">
        <v>12</v>
      </c>
      <c r="I29" s="24">
        <v>6.79</v>
      </c>
      <c r="J29" s="28">
        <v>0</v>
      </c>
      <c r="K29" s="27">
        <f>LARGE('Мл.д.ск.'!E29:E29,1)+LARGE('Мл.д.ск.'!F29:J29,1)+LARGE('Мл.д.ск.'!F29:J29,2)+LARGE('Мл.д.ск.'!F29:J29,3)</f>
        <v>53.199999999999996</v>
      </c>
    </row>
    <row r="30" spans="1:11" s="2" customFormat="1" ht="12.75" customHeight="1">
      <c r="A30" s="74">
        <v>24</v>
      </c>
      <c r="B30" s="55" t="s">
        <v>162</v>
      </c>
      <c r="C30" s="66" t="s">
        <v>163</v>
      </c>
      <c r="D30" s="74">
        <v>2004</v>
      </c>
      <c r="E30" s="28">
        <v>0</v>
      </c>
      <c r="F30" s="23">
        <v>3</v>
      </c>
      <c r="G30" s="44">
        <v>37.2</v>
      </c>
      <c r="H30" s="23">
        <v>0</v>
      </c>
      <c r="I30" s="26">
        <v>0</v>
      </c>
      <c r="J30" s="26">
        <v>12</v>
      </c>
      <c r="K30" s="27">
        <f>LARGE('Мл.д.ск.'!E30:E30,1)+LARGE('Мл.д.ск.'!F30:J30,1)+LARGE('Мл.д.ск.'!F30:J30,2)+LARGE('Мл.д.ск.'!F30:J30,3)</f>
        <v>52.2</v>
      </c>
    </row>
    <row r="31" spans="1:11" s="2" customFormat="1" ht="12.75" customHeight="1">
      <c r="A31" s="74">
        <v>25</v>
      </c>
      <c r="B31" s="62" t="s">
        <v>157</v>
      </c>
      <c r="C31" s="77" t="s">
        <v>66</v>
      </c>
      <c r="D31" s="67">
        <v>2004</v>
      </c>
      <c r="E31" s="28">
        <v>0</v>
      </c>
      <c r="F31" s="23">
        <v>16</v>
      </c>
      <c r="G31" s="44">
        <v>26.04</v>
      </c>
      <c r="H31" s="26">
        <v>6</v>
      </c>
      <c r="I31" s="26">
        <v>0</v>
      </c>
      <c r="J31" s="28">
        <v>0</v>
      </c>
      <c r="K31" s="27">
        <f>LARGE('Мл.д.ск.'!E31:E31,1)+LARGE('Мл.д.ск.'!F31:J31,1)+LARGE('Мл.д.ск.'!F31:J31,2)+LARGE('Мл.д.ск.'!F31:J31,3)</f>
        <v>48.04</v>
      </c>
    </row>
    <row r="32" spans="1:11" s="2" customFormat="1" ht="12.75" customHeight="1">
      <c r="A32" s="74">
        <v>26</v>
      </c>
      <c r="B32" s="34" t="s">
        <v>176</v>
      </c>
      <c r="C32" s="66" t="s">
        <v>114</v>
      </c>
      <c r="D32" s="67">
        <v>2004</v>
      </c>
      <c r="E32" s="23">
        <v>0</v>
      </c>
      <c r="F32" s="23">
        <v>20</v>
      </c>
      <c r="G32" s="23">
        <v>0</v>
      </c>
      <c r="H32" s="23">
        <v>0</v>
      </c>
      <c r="I32" s="26">
        <v>0</v>
      </c>
      <c r="J32" s="26">
        <v>24</v>
      </c>
      <c r="K32" s="27">
        <f>LARGE('Мл.д.ск.'!E32:E32,1)+LARGE('Мл.д.ск.'!F32:J32,1)+LARGE('Мл.д.ск.'!F32:J32,2)+LARGE('Мл.д.ск.'!F32:J32,3)</f>
        <v>44</v>
      </c>
    </row>
    <row r="33" spans="1:11" s="2" customFormat="1" ht="12.75" customHeight="1">
      <c r="A33" s="74">
        <v>27</v>
      </c>
      <c r="B33" s="62" t="s">
        <v>209</v>
      </c>
      <c r="C33" s="76" t="s">
        <v>52</v>
      </c>
      <c r="D33" s="67">
        <v>2005</v>
      </c>
      <c r="E33" s="28">
        <v>0</v>
      </c>
      <c r="F33" s="23">
        <v>43</v>
      </c>
      <c r="G33" s="23">
        <v>0</v>
      </c>
      <c r="H33" s="23">
        <v>0</v>
      </c>
      <c r="I33" s="26">
        <v>0</v>
      </c>
      <c r="J33" s="28">
        <v>0</v>
      </c>
      <c r="K33" s="27">
        <f>LARGE('Мл.д.ск.'!E33:E33,1)+LARGE('Мл.д.ск.'!F33:J33,1)+LARGE('Мл.д.ск.'!F33:J33,2)+LARGE('Мл.д.ск.'!F33:J33,3)</f>
        <v>43</v>
      </c>
    </row>
    <row r="34" spans="1:11" s="2" customFormat="1" ht="12.75" customHeight="1">
      <c r="A34" s="74">
        <v>28</v>
      </c>
      <c r="B34" s="62" t="s">
        <v>210</v>
      </c>
      <c r="C34" s="62" t="s">
        <v>52</v>
      </c>
      <c r="D34" s="67">
        <v>2005</v>
      </c>
      <c r="E34" s="26">
        <v>0</v>
      </c>
      <c r="F34" s="26">
        <v>0</v>
      </c>
      <c r="G34" s="26">
        <v>0</v>
      </c>
      <c r="H34" s="26">
        <v>0</v>
      </c>
      <c r="I34" s="24">
        <v>13.58</v>
      </c>
      <c r="J34" s="26">
        <v>26</v>
      </c>
      <c r="K34" s="27">
        <f>LARGE('Мл.д.ск.'!E34:E34,1)+LARGE('Мл.д.ск.'!F34:J34,1)+LARGE('Мл.д.ск.'!F34:J34,2)+LARGE('Мл.д.ск.'!F34:J34,3)</f>
        <v>39.58</v>
      </c>
    </row>
    <row r="35" spans="1:11" s="2" customFormat="1" ht="12.75" customHeight="1">
      <c r="A35" s="74">
        <v>29</v>
      </c>
      <c r="B35" s="62" t="s">
        <v>211</v>
      </c>
      <c r="C35" s="62" t="s">
        <v>21</v>
      </c>
      <c r="D35" s="67">
        <v>2005</v>
      </c>
      <c r="E35" s="28">
        <v>0</v>
      </c>
      <c r="F35" s="23">
        <v>0</v>
      </c>
      <c r="G35" s="44">
        <v>11.16</v>
      </c>
      <c r="H35" s="26">
        <v>22</v>
      </c>
      <c r="I35" s="24">
        <v>1.455</v>
      </c>
      <c r="J35" s="28">
        <v>0</v>
      </c>
      <c r="K35" s="27">
        <f>LARGE('Мл.д.ск.'!E35:E35,1)+LARGE('Мл.д.ск.'!F35:J35,1)+LARGE('Мл.д.ск.'!F35:J35,2)+LARGE('Мл.д.ск.'!F35:J35,3)</f>
        <v>34.614999999999995</v>
      </c>
    </row>
    <row r="36" spans="1:11" s="2" customFormat="1" ht="12.75" customHeight="1">
      <c r="A36" s="74">
        <v>30</v>
      </c>
      <c r="B36" s="55" t="s">
        <v>212</v>
      </c>
      <c r="C36" s="66" t="s">
        <v>112</v>
      </c>
      <c r="D36" s="74">
        <v>2004</v>
      </c>
      <c r="E36" s="28">
        <v>0</v>
      </c>
      <c r="F36" s="23">
        <v>8</v>
      </c>
      <c r="G36" s="23">
        <v>0</v>
      </c>
      <c r="H36" s="26">
        <v>18</v>
      </c>
      <c r="I36" s="24">
        <v>7.76</v>
      </c>
      <c r="J36" s="26">
        <v>7</v>
      </c>
      <c r="K36" s="27">
        <f>LARGE('Мл.д.ск.'!E36:E36,1)+LARGE('Мл.д.ск.'!F36:J36,1)+LARGE('Мл.д.ск.'!F36:J36,2)+LARGE('Мл.д.ск.'!F36:J36,3)</f>
        <v>33.76</v>
      </c>
    </row>
    <row r="37" spans="1:11" s="2" customFormat="1" ht="12.75" customHeight="1">
      <c r="A37" s="74">
        <v>31</v>
      </c>
      <c r="B37" s="55" t="s">
        <v>148</v>
      </c>
      <c r="C37" s="66" t="s">
        <v>66</v>
      </c>
      <c r="D37" s="74">
        <v>2005</v>
      </c>
      <c r="E37" s="28">
        <v>0</v>
      </c>
      <c r="F37" s="23">
        <v>0</v>
      </c>
      <c r="G37" s="44">
        <v>8.37</v>
      </c>
      <c r="H37" s="26">
        <v>1.5</v>
      </c>
      <c r="I37" s="24">
        <v>17.46</v>
      </c>
      <c r="J37" s="28">
        <v>0</v>
      </c>
      <c r="K37" s="27">
        <f>LARGE('Мл.д.ск.'!E37:E37,1)+LARGE('Мл.д.ск.'!F37:J37,1)+LARGE('Мл.д.ск.'!F37:J37,2)+LARGE('Мл.д.ск.'!F37:J37,3)</f>
        <v>27.33</v>
      </c>
    </row>
    <row r="38" spans="1:11" s="2" customFormat="1" ht="12.75" customHeight="1">
      <c r="A38" s="74">
        <v>32</v>
      </c>
      <c r="B38" s="72" t="s">
        <v>213</v>
      </c>
      <c r="C38" s="72" t="s">
        <v>214</v>
      </c>
      <c r="D38" s="75">
        <v>2005</v>
      </c>
      <c r="E38" s="28">
        <v>0</v>
      </c>
      <c r="F38" s="23">
        <v>0</v>
      </c>
      <c r="G38" s="23">
        <v>0</v>
      </c>
      <c r="H38" s="26">
        <v>3</v>
      </c>
      <c r="I38" s="24">
        <v>8.73</v>
      </c>
      <c r="J38" s="26">
        <v>14</v>
      </c>
      <c r="K38" s="27">
        <f>LARGE('Мл.д.ск.'!E38:E38,1)+LARGE('Мл.д.ск.'!F38:J38,1)+LARGE('Мл.д.ск.'!F38:J38,2)+LARGE('Мл.д.ск.'!F38:J38,3)</f>
        <v>25.73</v>
      </c>
    </row>
    <row r="39" spans="1:11" s="2" customFormat="1" ht="12.75" customHeight="1">
      <c r="A39" s="74">
        <v>33</v>
      </c>
      <c r="B39" s="50" t="s">
        <v>215</v>
      </c>
      <c r="C39" s="54" t="s">
        <v>112</v>
      </c>
      <c r="D39" s="74">
        <v>2004</v>
      </c>
      <c r="E39" s="28">
        <v>0</v>
      </c>
      <c r="F39" s="23">
        <v>0</v>
      </c>
      <c r="G39" s="44">
        <v>9.3</v>
      </c>
      <c r="H39" s="26">
        <v>14</v>
      </c>
      <c r="I39" s="26">
        <v>0</v>
      </c>
      <c r="J39" s="28">
        <v>0</v>
      </c>
      <c r="K39" s="27">
        <f>LARGE('Мл.д.ск.'!E39:E39,1)+LARGE('Мл.д.ск.'!F39:J39,1)+LARGE('Мл.д.ск.'!F39:J39,2)+LARGE('Мл.д.ск.'!F39:J39,3)</f>
        <v>23.3</v>
      </c>
    </row>
    <row r="40" spans="1:11" s="2" customFormat="1" ht="12.75" customHeight="1">
      <c r="A40" s="74">
        <v>34</v>
      </c>
      <c r="B40" s="55" t="s">
        <v>216</v>
      </c>
      <c r="C40" s="66" t="s">
        <v>112</v>
      </c>
      <c r="D40" s="67">
        <v>2005</v>
      </c>
      <c r="E40" s="28">
        <v>0</v>
      </c>
      <c r="F40" s="23">
        <v>2</v>
      </c>
      <c r="G40" s="23">
        <v>0</v>
      </c>
      <c r="H40" s="23">
        <v>0</v>
      </c>
      <c r="I40" s="26">
        <v>0</v>
      </c>
      <c r="J40" s="26">
        <v>16</v>
      </c>
      <c r="K40" s="27">
        <f>LARGE('Мл.д.ск.'!E40:E40,1)+LARGE('Мл.д.ск.'!F40:J40,1)+LARGE('Мл.д.ск.'!F40:J40,2)+LARGE('Мл.д.ск.'!F40:J40,3)</f>
        <v>18</v>
      </c>
    </row>
    <row r="41" spans="1:11" s="2" customFormat="1" ht="12.75" customHeight="1">
      <c r="A41" s="74">
        <v>35</v>
      </c>
      <c r="B41" s="34" t="s">
        <v>138</v>
      </c>
      <c r="C41" s="66" t="s">
        <v>66</v>
      </c>
      <c r="D41" s="67">
        <v>2004</v>
      </c>
      <c r="E41" s="23">
        <v>0</v>
      </c>
      <c r="F41" s="23">
        <v>5</v>
      </c>
      <c r="G41" s="44">
        <v>1.86</v>
      </c>
      <c r="H41" s="23">
        <v>0</v>
      </c>
      <c r="I41" s="26">
        <v>0</v>
      </c>
      <c r="J41" s="26">
        <v>10</v>
      </c>
      <c r="K41" s="27">
        <f>LARGE('Мл.д.ск.'!E41:E41,1)+LARGE('Мл.д.ск.'!F41:J41,1)+LARGE('Мл.д.ск.'!F41:J41,2)+LARGE('Мл.д.ск.'!F41:J41,3)</f>
        <v>16.86</v>
      </c>
    </row>
    <row r="42" spans="1:11" s="2" customFormat="1" ht="12.75" customHeight="1">
      <c r="A42" s="74">
        <v>36</v>
      </c>
      <c r="B42" s="34" t="s">
        <v>217</v>
      </c>
      <c r="C42" s="62" t="s">
        <v>66</v>
      </c>
      <c r="D42" s="75">
        <v>2005</v>
      </c>
      <c r="E42" s="28">
        <v>0</v>
      </c>
      <c r="F42" s="28">
        <v>0</v>
      </c>
      <c r="G42" s="44">
        <v>5.58</v>
      </c>
      <c r="H42" s="26">
        <v>7</v>
      </c>
      <c r="I42" s="24">
        <v>1.455</v>
      </c>
      <c r="J42" s="28">
        <v>0</v>
      </c>
      <c r="K42" s="27">
        <f>LARGE('Мл.д.ск.'!E42:E42,1)+LARGE('Мл.д.ск.'!F42:J42,1)+LARGE('Мл.д.ск.'!F42:J42,2)+LARGE('Мл.д.ск.'!F42:J42,3)</f>
        <v>14.035</v>
      </c>
    </row>
    <row r="43" spans="1:11" s="2" customFormat="1" ht="12.75" customHeight="1">
      <c r="A43" s="74">
        <v>37</v>
      </c>
      <c r="B43" s="55" t="s">
        <v>154</v>
      </c>
      <c r="C43" s="54" t="s">
        <v>85</v>
      </c>
      <c r="D43" s="67">
        <v>2005</v>
      </c>
      <c r="E43" s="28">
        <v>0</v>
      </c>
      <c r="F43" s="23">
        <v>6</v>
      </c>
      <c r="G43" s="44">
        <v>7.44</v>
      </c>
      <c r="H43" s="23">
        <v>0</v>
      </c>
      <c r="I43" s="26">
        <v>0</v>
      </c>
      <c r="J43" s="28">
        <v>0</v>
      </c>
      <c r="K43" s="27">
        <f>LARGE('Мл.д.ск.'!E43:E43,1)+LARGE('Мл.д.ск.'!F43:J43,1)+LARGE('Мл.д.ск.'!F43:J43,2)+LARGE('Мл.д.ск.'!F43:J43,3)</f>
        <v>13.440000000000001</v>
      </c>
    </row>
    <row r="44" spans="1:11" s="2" customFormat="1" ht="12.75" customHeight="1">
      <c r="A44" s="74">
        <v>38</v>
      </c>
      <c r="B44" s="62" t="s">
        <v>218</v>
      </c>
      <c r="C44" s="62" t="s">
        <v>21</v>
      </c>
      <c r="D44" s="67">
        <v>2004</v>
      </c>
      <c r="E44" s="26">
        <v>0</v>
      </c>
      <c r="F44" s="26">
        <v>0</v>
      </c>
      <c r="G44" s="26">
        <v>0</v>
      </c>
      <c r="H44" s="26">
        <v>0</v>
      </c>
      <c r="I44" s="24">
        <v>11.64</v>
      </c>
      <c r="J44" s="28">
        <v>0</v>
      </c>
      <c r="K44" s="27">
        <f>LARGE('Мл.д.ск.'!E44:E44,1)+LARGE('Мл.д.ск.'!F44:J44,1)+LARGE('Мл.д.ск.'!F44:J44,2)+LARGE('Мл.д.ск.'!F44:J44,3)</f>
        <v>11.64</v>
      </c>
    </row>
    <row r="45" spans="1:11" s="2" customFormat="1" ht="12.75" customHeight="1">
      <c r="A45" s="74">
        <v>39</v>
      </c>
      <c r="B45" s="34" t="s">
        <v>182</v>
      </c>
      <c r="C45" s="66" t="s">
        <v>85</v>
      </c>
      <c r="D45" s="67">
        <v>2004</v>
      </c>
      <c r="E45" s="23">
        <v>0</v>
      </c>
      <c r="F45" s="23">
        <v>10</v>
      </c>
      <c r="G45" s="23">
        <v>0</v>
      </c>
      <c r="H45" s="23">
        <v>0</v>
      </c>
      <c r="I45" s="26">
        <v>0</v>
      </c>
      <c r="J45" s="28">
        <v>0</v>
      </c>
      <c r="K45" s="27">
        <f>LARGE('Мл.д.ск.'!E45:E45,1)+LARGE('Мл.д.ск.'!F45:J45,1)+LARGE('Мл.д.ск.'!F45:J45,2)+LARGE('Мл.д.ск.'!F45:J45,3)</f>
        <v>10</v>
      </c>
    </row>
    <row r="46" spans="1:11" s="2" customFormat="1" ht="12.75" customHeight="1">
      <c r="A46" s="74">
        <v>40</v>
      </c>
      <c r="B46" s="62" t="s">
        <v>219</v>
      </c>
      <c r="C46" s="62" t="s">
        <v>21</v>
      </c>
      <c r="D46" s="67">
        <v>2004</v>
      </c>
      <c r="E46" s="26">
        <v>0</v>
      </c>
      <c r="F46" s="26">
        <v>0</v>
      </c>
      <c r="G46" s="26">
        <v>0</v>
      </c>
      <c r="H46" s="26">
        <v>0</v>
      </c>
      <c r="I46" s="24">
        <v>9.7</v>
      </c>
      <c r="J46" s="28">
        <v>0</v>
      </c>
      <c r="K46" s="27">
        <f>LARGE('Мл.д.ск.'!E46:E46,1)+LARGE('Мл.д.ск.'!F46:J46,1)+LARGE('Мл.д.ск.'!F46:J46,2)+LARGE('Мл.д.ск.'!F46:J46,3)</f>
        <v>9.7</v>
      </c>
    </row>
    <row r="47" spans="1:11" s="2" customFormat="1" ht="12.75" customHeight="1">
      <c r="A47" s="74">
        <v>41</v>
      </c>
      <c r="B47" s="55" t="s">
        <v>220</v>
      </c>
      <c r="C47" s="54" t="s">
        <v>85</v>
      </c>
      <c r="D47" s="67">
        <v>2005</v>
      </c>
      <c r="E47" s="28">
        <v>0</v>
      </c>
      <c r="F47" s="23">
        <v>0</v>
      </c>
      <c r="G47" s="44">
        <v>2.79</v>
      </c>
      <c r="H47" s="23">
        <v>0</v>
      </c>
      <c r="I47" s="26">
        <v>0</v>
      </c>
      <c r="J47" s="26">
        <v>6</v>
      </c>
      <c r="K47" s="27">
        <f>LARGE('Мл.д.ск.'!E47:E47,1)+LARGE('Мл.д.ск.'!F47:J47,1)+LARGE('Мл.д.ск.'!F47:J47,2)+LARGE('Мл.д.ск.'!F47:J47,3)</f>
        <v>8.79</v>
      </c>
    </row>
    <row r="48" spans="1:11" s="2" customFormat="1" ht="12.75" customHeight="1">
      <c r="A48" s="74">
        <v>42</v>
      </c>
      <c r="B48" s="34" t="s">
        <v>151</v>
      </c>
      <c r="C48" s="66" t="s">
        <v>152</v>
      </c>
      <c r="D48" s="67">
        <v>2004</v>
      </c>
      <c r="E48" s="23">
        <v>0</v>
      </c>
      <c r="F48" s="23">
        <v>0</v>
      </c>
      <c r="G48" s="44">
        <v>6.51</v>
      </c>
      <c r="H48" s="23">
        <v>0</v>
      </c>
      <c r="I48" s="26">
        <v>0</v>
      </c>
      <c r="J48" s="28">
        <v>0</v>
      </c>
      <c r="K48" s="27">
        <f>LARGE('Мл.д.ск.'!E48:E48,1)+LARGE('Мл.д.ск.'!F48:J48,1)+LARGE('Мл.д.ск.'!F48:J48,2)+LARGE('Мл.д.ск.'!F48:J48,3)</f>
        <v>6.51</v>
      </c>
    </row>
    <row r="49" spans="1:11" s="2" customFormat="1" ht="12.75" customHeight="1">
      <c r="A49" s="74">
        <v>43</v>
      </c>
      <c r="B49" s="62" t="s">
        <v>144</v>
      </c>
      <c r="C49" s="62" t="s">
        <v>66</v>
      </c>
      <c r="D49" s="67">
        <v>2004</v>
      </c>
      <c r="E49" s="28">
        <v>0</v>
      </c>
      <c r="F49" s="23">
        <v>0</v>
      </c>
      <c r="G49" s="44">
        <v>3.72</v>
      </c>
      <c r="H49" s="23">
        <v>0</v>
      </c>
      <c r="I49" s="26">
        <v>0</v>
      </c>
      <c r="J49" s="26">
        <v>2</v>
      </c>
      <c r="K49" s="27">
        <f>LARGE('Мл.д.ск.'!E49:E49,1)+LARGE('Мл.д.ск.'!F49:J49,1)+LARGE('Мл.д.ск.'!F49:J49,2)+LARGE('Мл.д.ск.'!F49:J49,3)</f>
        <v>5.720000000000001</v>
      </c>
    </row>
    <row r="50" spans="1:11" s="2" customFormat="1" ht="12.75" customHeight="1">
      <c r="A50" s="74">
        <v>44</v>
      </c>
      <c r="B50" s="62" t="s">
        <v>221</v>
      </c>
      <c r="C50" s="62" t="s">
        <v>114</v>
      </c>
      <c r="D50" s="67">
        <v>2004</v>
      </c>
      <c r="E50" s="26">
        <v>0</v>
      </c>
      <c r="F50" s="26">
        <v>0</v>
      </c>
      <c r="G50" s="26">
        <v>0</v>
      </c>
      <c r="H50" s="26">
        <v>0</v>
      </c>
      <c r="I50" s="24">
        <v>5.335</v>
      </c>
      <c r="J50" s="28">
        <v>0</v>
      </c>
      <c r="K50" s="27">
        <f>LARGE('Мл.д.ск.'!E50:E50,1)+LARGE('Мл.д.ск.'!F50:J50,1)+LARGE('Мл.д.ск.'!F50:J50,2)+LARGE('Мл.д.ск.'!F50:J50,3)</f>
        <v>5.335</v>
      </c>
    </row>
    <row r="51" spans="1:11" s="2" customFormat="1" ht="12.75" customHeight="1">
      <c r="A51" s="74">
        <v>44</v>
      </c>
      <c r="B51" s="62" t="s">
        <v>222</v>
      </c>
      <c r="C51" s="62" t="s">
        <v>114</v>
      </c>
      <c r="D51" s="67">
        <v>2004</v>
      </c>
      <c r="E51" s="26">
        <v>0</v>
      </c>
      <c r="F51" s="26">
        <v>0</v>
      </c>
      <c r="G51" s="26">
        <v>0</v>
      </c>
      <c r="H51" s="26">
        <v>0</v>
      </c>
      <c r="I51" s="24">
        <v>5.335</v>
      </c>
      <c r="J51" s="28">
        <v>0</v>
      </c>
      <c r="K51" s="27">
        <f>LARGE('Мл.д.ск.'!E51:E51,1)+LARGE('Мл.д.ск.'!F51:J51,1)+LARGE('Мл.д.ск.'!F51:J51,2)+LARGE('Мл.д.ск.'!F51:J51,3)</f>
        <v>5.335</v>
      </c>
    </row>
    <row r="52" spans="1:11" s="2" customFormat="1" ht="12.75" customHeight="1">
      <c r="A52" s="74">
        <v>46</v>
      </c>
      <c r="B52" s="62" t="s">
        <v>223</v>
      </c>
      <c r="C52" s="66" t="s">
        <v>114</v>
      </c>
      <c r="D52" s="67">
        <v>2004</v>
      </c>
      <c r="E52" s="23">
        <v>0</v>
      </c>
      <c r="F52" s="23">
        <v>0</v>
      </c>
      <c r="G52" s="23">
        <v>0</v>
      </c>
      <c r="H52" s="26">
        <v>5</v>
      </c>
      <c r="I52" s="26">
        <v>0</v>
      </c>
      <c r="J52" s="28">
        <v>0</v>
      </c>
      <c r="K52" s="27">
        <f>LARGE('Мл.д.ск.'!E52:E52,1)+LARGE('Мл.д.ск.'!F52:J52,1)+LARGE('Мл.д.ск.'!F52:J52,2)+LARGE('Мл.д.ск.'!F52:J52,3)</f>
        <v>5</v>
      </c>
    </row>
    <row r="53" spans="1:11" s="2" customFormat="1" ht="12.75" customHeight="1">
      <c r="A53" s="74">
        <v>46</v>
      </c>
      <c r="B53" s="72" t="s">
        <v>224</v>
      </c>
      <c r="C53" s="72" t="s">
        <v>168</v>
      </c>
      <c r="D53" s="73" t="s">
        <v>225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6">
        <v>5</v>
      </c>
      <c r="K53" s="27">
        <f>LARGE('Мл.д.ск.'!E53:E53,1)+LARGE('Мл.д.ск.'!F53:J53,1)+LARGE('Мл.д.ск.'!F53:J53,2)+LARGE('Мл.д.ск.'!F53:J53,3)</f>
        <v>5</v>
      </c>
    </row>
    <row r="54" spans="1:11" s="2" customFormat="1" ht="12.75" customHeight="1">
      <c r="A54" s="74">
        <v>48</v>
      </c>
      <c r="B54" s="34" t="s">
        <v>226</v>
      </c>
      <c r="C54" s="66" t="s">
        <v>187</v>
      </c>
      <c r="D54" s="67">
        <v>2004</v>
      </c>
      <c r="E54" s="23">
        <v>0</v>
      </c>
      <c r="F54" s="23">
        <v>4</v>
      </c>
      <c r="G54" s="23">
        <v>0</v>
      </c>
      <c r="H54" s="23">
        <v>0</v>
      </c>
      <c r="I54" s="26">
        <v>0</v>
      </c>
      <c r="J54" s="28">
        <v>0</v>
      </c>
      <c r="K54" s="27">
        <f>LARGE('Мл.д.ск.'!E54:E54,1)+LARGE('Мл.д.ск.'!F54:J54,1)+LARGE('Мл.д.ск.'!F54:J54,2)+LARGE('Мл.д.ск.'!F54:J54,3)</f>
        <v>4</v>
      </c>
    </row>
    <row r="55" spans="1:11" s="2" customFormat="1" ht="12.75" customHeight="1">
      <c r="A55" s="74">
        <v>48</v>
      </c>
      <c r="B55" s="78" t="s">
        <v>227</v>
      </c>
      <c r="C55" s="66" t="s">
        <v>101</v>
      </c>
      <c r="D55" s="67">
        <v>2005</v>
      </c>
      <c r="E55" s="28">
        <v>0</v>
      </c>
      <c r="F55" s="28">
        <v>0</v>
      </c>
      <c r="G55" s="28">
        <v>0</v>
      </c>
      <c r="H55" s="26">
        <v>4</v>
      </c>
      <c r="I55" s="26">
        <v>0</v>
      </c>
      <c r="J55" s="28">
        <v>0</v>
      </c>
      <c r="K55" s="27">
        <f>LARGE('Мл.д.ск.'!E55:E55,1)+LARGE('Мл.д.ск.'!F55:J55,1)+LARGE('Мл.д.ск.'!F55:J55,2)+LARGE('Мл.д.ск.'!F55:J55,3)</f>
        <v>4</v>
      </c>
    </row>
    <row r="56" spans="1:11" s="2" customFormat="1" ht="12.75" customHeight="1">
      <c r="A56" s="74">
        <v>48</v>
      </c>
      <c r="B56" s="72" t="s">
        <v>228</v>
      </c>
      <c r="C56" s="72" t="s">
        <v>229</v>
      </c>
      <c r="D56" s="73" t="s">
        <v>180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6">
        <v>4</v>
      </c>
      <c r="K56" s="27">
        <f>LARGE('Мл.д.ск.'!E56:E56,1)+LARGE('Мл.д.ск.'!F56:J56,1)+LARGE('Мл.д.ск.'!F56:J56,2)+LARGE('Мл.д.ск.'!F56:J56,3)</f>
        <v>4</v>
      </c>
    </row>
    <row r="57" spans="1:11" s="2" customFormat="1" ht="12.75" customHeight="1">
      <c r="A57" s="74">
        <v>51</v>
      </c>
      <c r="B57" s="72" t="s">
        <v>146</v>
      </c>
      <c r="C57" s="72" t="s">
        <v>205</v>
      </c>
      <c r="D57" s="73" t="s">
        <v>180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6">
        <v>3</v>
      </c>
      <c r="K57" s="27">
        <f>LARGE('Мл.д.ск.'!E57:E57,1)+LARGE('Мл.д.ск.'!F57:J57,1)+LARGE('Мл.д.ск.'!F57:J57,2)+LARGE('Мл.д.ск.'!F57:J57,3)</f>
        <v>3</v>
      </c>
    </row>
    <row r="58" spans="1:11" s="2" customFormat="1" ht="12.75" customHeight="1">
      <c r="A58" s="74">
        <v>52</v>
      </c>
      <c r="B58" s="62" t="s">
        <v>230</v>
      </c>
      <c r="C58" s="62" t="s">
        <v>118</v>
      </c>
      <c r="D58" s="67">
        <v>2004</v>
      </c>
      <c r="E58" s="26">
        <v>0</v>
      </c>
      <c r="F58" s="26">
        <v>0</v>
      </c>
      <c r="G58" s="26">
        <v>0</v>
      </c>
      <c r="H58" s="26">
        <v>0</v>
      </c>
      <c r="I58" s="24">
        <v>2.91</v>
      </c>
      <c r="J58" s="28">
        <v>0</v>
      </c>
      <c r="K58" s="27">
        <f>LARGE('Мл.д.ск.'!E58:E58,1)+LARGE('Мл.д.ск.'!F58:J58,1)+LARGE('Мл.д.ск.'!F58:J58,2)+LARGE('Мл.д.ск.'!F58:J58,3)</f>
        <v>2.91</v>
      </c>
    </row>
    <row r="59" spans="1:11" s="2" customFormat="1" ht="12.75" customHeight="1">
      <c r="A59" s="74">
        <v>53</v>
      </c>
      <c r="B59" s="72" t="s">
        <v>177</v>
      </c>
      <c r="C59" s="72" t="s">
        <v>231</v>
      </c>
      <c r="D59" s="73" t="s">
        <v>180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6">
        <v>1</v>
      </c>
      <c r="K59" s="27">
        <f>LARGE('Мл.д.ск.'!E59:E59,1)+LARGE('Мл.д.ск.'!F59:J59,1)+LARGE('Мл.д.ск.'!F59:J59,2)+LARGE('Мл.д.ск.'!F59:J59,3)</f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9.75390625" style="36" customWidth="1"/>
    <col min="6" max="6" width="10.25390625" style="36" customWidth="1"/>
    <col min="7" max="7" width="9.125" style="36" customWidth="1"/>
    <col min="8" max="8" width="6.75390625" style="1" customWidth="1"/>
    <col min="9" max="16384" width="9.125" style="1" customWidth="1"/>
  </cols>
  <sheetData>
    <row r="1" spans="1:13" ht="18.75" customHeight="1">
      <c r="A1" s="4" t="s">
        <v>0</v>
      </c>
      <c r="D1" s="5"/>
      <c r="E1" s="2"/>
      <c r="F1" s="2"/>
      <c r="G1" s="2"/>
      <c r="H1" s="3"/>
      <c r="I1" s="5"/>
      <c r="J1" s="5"/>
      <c r="K1" s="5"/>
      <c r="L1" s="5"/>
      <c r="M1" s="5"/>
    </row>
    <row r="2" spans="1:8" ht="12.75" customHeight="1">
      <c r="A2" s="4"/>
      <c r="H2" s="36"/>
    </row>
    <row r="3" spans="1:8" ht="12.75" customHeight="1">
      <c r="A3" s="7" t="s">
        <v>232</v>
      </c>
      <c r="H3" s="36"/>
    </row>
    <row r="4" ht="12.75" customHeight="1">
      <c r="H4" s="36"/>
    </row>
    <row r="5" spans="1:8" ht="37.5" customHeight="1">
      <c r="A5" s="12" t="s">
        <v>2</v>
      </c>
      <c r="B5" s="47" t="s">
        <v>3</v>
      </c>
      <c r="C5" s="47" t="s">
        <v>4</v>
      </c>
      <c r="D5" s="12" t="s">
        <v>5</v>
      </c>
      <c r="E5" s="15" t="s">
        <v>55</v>
      </c>
      <c r="F5" s="15" t="s">
        <v>9</v>
      </c>
      <c r="G5" s="15" t="s">
        <v>233</v>
      </c>
      <c r="H5" s="12" t="s">
        <v>11</v>
      </c>
    </row>
    <row r="6" spans="1:8" ht="12.75" customHeight="1">
      <c r="A6" s="12"/>
      <c r="B6" s="47"/>
      <c r="C6" s="47"/>
      <c r="D6" s="12"/>
      <c r="E6" s="18" t="s">
        <v>234</v>
      </c>
      <c r="F6" s="18" t="s">
        <v>14</v>
      </c>
      <c r="G6" s="18" t="s">
        <v>14</v>
      </c>
      <c r="H6" s="12"/>
    </row>
    <row r="7" spans="1:8" ht="12.75" customHeight="1">
      <c r="A7" s="20">
        <v>1</v>
      </c>
      <c r="B7" s="63" t="s">
        <v>235</v>
      </c>
      <c r="C7" s="54" t="s">
        <v>85</v>
      </c>
      <c r="D7" s="20">
        <v>2006</v>
      </c>
      <c r="E7" s="23">
        <v>92</v>
      </c>
      <c r="F7" s="25">
        <v>100</v>
      </c>
      <c r="G7" s="26">
        <v>100</v>
      </c>
      <c r="H7" s="27">
        <f>LARGE('Подр.д.тр.'!E7:G7,1)+LARGE('Подр.д.тр.'!E7:G7,2)+LARGE('Подр.д.тр.'!E7:G7,3)</f>
        <v>292</v>
      </c>
    </row>
    <row r="8" spans="1:8" ht="12.75" customHeight="1">
      <c r="A8" s="20">
        <v>2</v>
      </c>
      <c r="B8" s="46" t="s">
        <v>236</v>
      </c>
      <c r="C8" s="48" t="s">
        <v>194</v>
      </c>
      <c r="D8" s="20">
        <v>2006</v>
      </c>
      <c r="E8" s="23">
        <v>73.6</v>
      </c>
      <c r="F8" s="25">
        <v>55</v>
      </c>
      <c r="G8" s="26">
        <v>80</v>
      </c>
      <c r="H8" s="27">
        <f>LARGE('Подр.д.тр.'!E8:G8,1)+LARGE('Подр.д.тр.'!E8:G8,2)+LARGE('Подр.д.тр.'!E8:G8,3)</f>
        <v>208.6</v>
      </c>
    </row>
    <row r="9" spans="1:8" ht="12.75" customHeight="1">
      <c r="A9" s="20">
        <v>3</v>
      </c>
      <c r="B9" s="46" t="s">
        <v>237</v>
      </c>
      <c r="C9" s="48" t="s">
        <v>85</v>
      </c>
      <c r="D9" s="20">
        <v>2007</v>
      </c>
      <c r="E9" s="23">
        <v>34.04</v>
      </c>
      <c r="F9" s="25">
        <v>80</v>
      </c>
      <c r="G9" s="26">
        <v>28</v>
      </c>
      <c r="H9" s="27">
        <f>LARGE('Подр.д.тр.'!E9:G9,1)+LARGE('Подр.д.тр.'!E9:G9,2)+LARGE('Подр.д.тр.'!E9:G9,3)</f>
        <v>142.04</v>
      </c>
    </row>
    <row r="10" spans="1:8" ht="12.75" customHeight="1">
      <c r="A10" s="20">
        <v>4</v>
      </c>
      <c r="B10" s="21" t="s">
        <v>238</v>
      </c>
      <c r="C10" s="45" t="s">
        <v>114</v>
      </c>
      <c r="D10" s="20">
        <v>2006</v>
      </c>
      <c r="E10" s="23">
        <v>43.24</v>
      </c>
      <c r="F10" s="25">
        <v>65</v>
      </c>
      <c r="G10" s="26">
        <v>20</v>
      </c>
      <c r="H10" s="27">
        <f>LARGE('Подр.д.тр.'!E10:G10,1)+LARGE('Подр.д.тр.'!E10:G10,2)+LARGE('Подр.д.тр.'!E10:G10,3)</f>
        <v>128.24</v>
      </c>
    </row>
    <row r="11" spans="1:8" ht="12.75" customHeight="1">
      <c r="A11" s="20">
        <v>5</v>
      </c>
      <c r="B11" s="63" t="s">
        <v>239</v>
      </c>
      <c r="C11" s="42" t="s">
        <v>66</v>
      </c>
      <c r="D11" s="20">
        <v>2006</v>
      </c>
      <c r="E11" s="23">
        <v>59.8</v>
      </c>
      <c r="F11" s="25">
        <v>40</v>
      </c>
      <c r="G11" s="26">
        <v>26</v>
      </c>
      <c r="H11" s="27">
        <f>LARGE('Подр.д.тр.'!E11:G11,1)+LARGE('Подр.д.тр.'!E11:G11,2)+LARGE('Подр.д.тр.'!E11:G11,3)</f>
        <v>125.8</v>
      </c>
    </row>
    <row r="12" spans="1:8" ht="12.75" customHeight="1">
      <c r="A12" s="20">
        <v>6</v>
      </c>
      <c r="B12" s="46" t="s">
        <v>240</v>
      </c>
      <c r="C12" s="64" t="s">
        <v>66</v>
      </c>
      <c r="D12" s="20">
        <v>2007</v>
      </c>
      <c r="E12" s="23">
        <v>31.28</v>
      </c>
      <c r="F12" s="25">
        <v>51</v>
      </c>
      <c r="G12" s="26">
        <v>37</v>
      </c>
      <c r="H12" s="27">
        <f>LARGE('Подр.д.тр.'!E12:G12,1)+LARGE('Подр.д.тр.'!E12:G12,2)+LARGE('Подр.д.тр.'!E12:G12,3)</f>
        <v>119.28</v>
      </c>
    </row>
    <row r="13" spans="1:8" ht="12.75" customHeight="1">
      <c r="A13" s="20">
        <v>7</v>
      </c>
      <c r="B13" s="46" t="s">
        <v>241</v>
      </c>
      <c r="C13" s="48" t="s">
        <v>30</v>
      </c>
      <c r="D13" s="20">
        <v>2006</v>
      </c>
      <c r="E13" s="23">
        <v>50.6</v>
      </c>
      <c r="F13" s="25">
        <v>43</v>
      </c>
      <c r="G13" s="26">
        <v>24</v>
      </c>
      <c r="H13" s="27">
        <f>LARGE('Подр.д.тр.'!E13:G13,1)+LARGE('Подр.д.тр.'!E13:G13,2)+LARGE('Подр.д.тр.'!E13:G13,3)</f>
        <v>117.6</v>
      </c>
    </row>
    <row r="14" spans="1:8" ht="12.75" customHeight="1">
      <c r="A14" s="20">
        <v>8</v>
      </c>
      <c r="B14" s="46" t="s">
        <v>242</v>
      </c>
      <c r="C14" s="48" t="s">
        <v>101</v>
      </c>
      <c r="D14" s="20">
        <v>2007</v>
      </c>
      <c r="E14" s="23">
        <v>11.04</v>
      </c>
      <c r="F14" s="25">
        <v>47</v>
      </c>
      <c r="G14" s="26">
        <v>47</v>
      </c>
      <c r="H14" s="27">
        <f>LARGE('Подр.д.тр.'!E14:G14,1)+LARGE('Подр.д.тр.'!E14:G14,2)+LARGE('Подр.д.тр.'!E14:G14,3)</f>
        <v>105.03999999999999</v>
      </c>
    </row>
    <row r="15" spans="1:8" ht="12.75" customHeight="1">
      <c r="A15" s="20">
        <v>9</v>
      </c>
      <c r="B15" s="55" t="s">
        <v>243</v>
      </c>
      <c r="C15" s="45" t="s">
        <v>30</v>
      </c>
      <c r="D15" s="20">
        <v>2007</v>
      </c>
      <c r="E15" s="23">
        <v>39.56</v>
      </c>
      <c r="F15" s="25">
        <v>20</v>
      </c>
      <c r="G15" s="26">
        <v>40</v>
      </c>
      <c r="H15" s="27">
        <f>LARGE('Подр.д.тр.'!E15:G15,1)+LARGE('Подр.д.тр.'!E15:G15,2)+LARGE('Подр.д.тр.'!E15:G15,3)</f>
        <v>99.56</v>
      </c>
    </row>
    <row r="16" spans="1:8" ht="12.75" customHeight="1">
      <c r="A16" s="20">
        <v>10</v>
      </c>
      <c r="B16" s="46" t="s">
        <v>244</v>
      </c>
      <c r="C16" s="45" t="s">
        <v>101</v>
      </c>
      <c r="D16" s="20">
        <v>2006</v>
      </c>
      <c r="E16" s="23">
        <v>28.52</v>
      </c>
      <c r="F16" s="25">
        <v>18</v>
      </c>
      <c r="G16" s="26">
        <v>51</v>
      </c>
      <c r="H16" s="27">
        <f>LARGE('Подр.д.тр.'!E16:G16,1)+LARGE('Подр.д.тр.'!E16:G16,2)+LARGE('Подр.д.тр.'!E16:G16,3)</f>
        <v>97.52</v>
      </c>
    </row>
    <row r="17" spans="1:8" ht="12.75" customHeight="1">
      <c r="A17" s="20">
        <v>11</v>
      </c>
      <c r="B17" s="46" t="s">
        <v>245</v>
      </c>
      <c r="C17" s="45" t="s">
        <v>30</v>
      </c>
      <c r="D17" s="20">
        <v>2007</v>
      </c>
      <c r="E17" s="23">
        <v>46.92</v>
      </c>
      <c r="F17" s="25">
        <v>2</v>
      </c>
      <c r="G17" s="26">
        <v>43</v>
      </c>
      <c r="H17" s="27">
        <f>LARGE('Подр.д.тр.'!E17:G17,1)+LARGE('Подр.д.тр.'!E17:G17,2)+LARGE('Подр.д.тр.'!E17:G17,3)</f>
        <v>91.92</v>
      </c>
    </row>
    <row r="18" spans="1:8" ht="12.75" customHeight="1">
      <c r="A18" s="20">
        <v>12</v>
      </c>
      <c r="B18" s="46" t="s">
        <v>246</v>
      </c>
      <c r="C18" s="48" t="s">
        <v>85</v>
      </c>
      <c r="D18" s="20">
        <v>2006</v>
      </c>
      <c r="E18" s="23">
        <v>20.24</v>
      </c>
      <c r="F18" s="25">
        <v>37</v>
      </c>
      <c r="G18" s="26">
        <v>31</v>
      </c>
      <c r="H18" s="27">
        <f>LARGE('Подр.д.тр.'!E18:G18,1)+LARGE('Подр.д.тр.'!E18:G18,2)+LARGE('Подр.д.тр.'!E18:G18,3)</f>
        <v>88.24</v>
      </c>
    </row>
    <row r="19" spans="1:8" ht="12.75" customHeight="1">
      <c r="A19" s="20">
        <v>13</v>
      </c>
      <c r="B19" s="55" t="s">
        <v>247</v>
      </c>
      <c r="C19" s="45" t="s">
        <v>140</v>
      </c>
      <c r="D19" s="20">
        <v>2007</v>
      </c>
      <c r="E19" s="23">
        <v>22.08</v>
      </c>
      <c r="F19" s="23">
        <v>0</v>
      </c>
      <c r="G19" s="26">
        <v>55</v>
      </c>
      <c r="H19" s="27">
        <f>LARGE('Подр.д.тр.'!E19:G19,1)+LARGE('Подр.д.тр.'!E19:G19,2)+LARGE('Подр.д.тр.'!E19:G19,3)</f>
        <v>77.08</v>
      </c>
    </row>
    <row r="20" spans="1:8" ht="12.75" customHeight="1">
      <c r="A20" s="20">
        <v>14</v>
      </c>
      <c r="B20" s="46" t="s">
        <v>248</v>
      </c>
      <c r="C20" s="48" t="s">
        <v>66</v>
      </c>
      <c r="D20" s="20">
        <v>2007</v>
      </c>
      <c r="E20" s="23">
        <v>36.8</v>
      </c>
      <c r="F20" s="25">
        <v>24</v>
      </c>
      <c r="G20" s="26">
        <v>8</v>
      </c>
      <c r="H20" s="27">
        <f>LARGE('Подр.д.тр.'!E20:G20,1)+LARGE('Подр.д.тр.'!E20:G20,2)+LARGE('Подр.д.тр.'!E20:G20,3)</f>
        <v>68.8</v>
      </c>
    </row>
    <row r="21" spans="1:8" ht="12.75" customHeight="1">
      <c r="A21" s="20">
        <v>15</v>
      </c>
      <c r="B21" s="46" t="s">
        <v>249</v>
      </c>
      <c r="C21" s="45" t="s">
        <v>70</v>
      </c>
      <c r="D21" s="20">
        <v>2006</v>
      </c>
      <c r="E21" s="23">
        <v>0</v>
      </c>
      <c r="F21" s="23">
        <v>0</v>
      </c>
      <c r="G21" s="26">
        <v>65</v>
      </c>
      <c r="H21" s="27">
        <f>LARGE('Подр.д.тр.'!E21:G21,1)+LARGE('Подр.д.тр.'!E21:G21,2)+LARGE('Подр.д.тр.'!E21:G21,3)</f>
        <v>65</v>
      </c>
    </row>
    <row r="22" spans="1:8" ht="12.75" customHeight="1">
      <c r="A22" s="20">
        <v>16</v>
      </c>
      <c r="B22" s="46" t="s">
        <v>250</v>
      </c>
      <c r="C22" s="64" t="s">
        <v>79</v>
      </c>
      <c r="D22" s="20">
        <v>2006</v>
      </c>
      <c r="E22" s="23">
        <v>18.4</v>
      </c>
      <c r="F22" s="25">
        <v>9</v>
      </c>
      <c r="G22" s="26">
        <v>34</v>
      </c>
      <c r="H22" s="27">
        <f>LARGE('Подр.д.тр.'!E22:G22,1)+LARGE('Подр.д.тр.'!E22:G22,2)+LARGE('Подр.д.тр.'!E22:G22,3)</f>
        <v>61.4</v>
      </c>
    </row>
    <row r="23" spans="1:8" ht="12.75" customHeight="1">
      <c r="A23" s="20">
        <v>17</v>
      </c>
      <c r="B23" s="55" t="s">
        <v>251</v>
      </c>
      <c r="C23" s="45" t="s">
        <v>174</v>
      </c>
      <c r="D23" s="20">
        <v>2006</v>
      </c>
      <c r="E23" s="23">
        <v>25.76</v>
      </c>
      <c r="F23" s="25">
        <v>34</v>
      </c>
      <c r="G23" s="26">
        <v>1</v>
      </c>
      <c r="H23" s="27">
        <f>LARGE('Подр.д.тр.'!E23:G23,1)+LARGE('Подр.д.тр.'!E23:G23,2)+LARGE('Подр.д.тр.'!E23:G23,3)</f>
        <v>60.760000000000005</v>
      </c>
    </row>
    <row r="24" spans="1:8" ht="12.75" customHeight="1">
      <c r="A24" s="20">
        <v>18</v>
      </c>
      <c r="B24" s="63" t="s">
        <v>252</v>
      </c>
      <c r="C24" s="45" t="s">
        <v>114</v>
      </c>
      <c r="D24" s="20">
        <v>2006</v>
      </c>
      <c r="E24" s="23">
        <v>0</v>
      </c>
      <c r="F24" s="44">
        <v>27</v>
      </c>
      <c r="G24" s="26">
        <v>18</v>
      </c>
      <c r="H24" s="27">
        <f>LARGE('Подр.д.тр.'!E24:G24,1)+LARGE('Подр.д.тр.'!E24:G24,2)+LARGE('Подр.д.тр.'!E24:G24,3)</f>
        <v>45</v>
      </c>
    </row>
    <row r="25" spans="1:8" ht="12.75" customHeight="1">
      <c r="A25" s="20">
        <v>19</v>
      </c>
      <c r="B25" s="55" t="s">
        <v>253</v>
      </c>
      <c r="C25" s="45" t="s">
        <v>101</v>
      </c>
      <c r="D25" s="20">
        <v>2006</v>
      </c>
      <c r="E25" s="23">
        <v>16.56</v>
      </c>
      <c r="F25" s="25">
        <v>22</v>
      </c>
      <c r="G25" s="26">
        <v>0</v>
      </c>
      <c r="H25" s="27">
        <f>LARGE('Подр.д.тр.'!E25:G25,1)+LARGE('Подр.д.тр.'!E25:G25,2)+LARGE('Подр.д.тр.'!E25:G25,3)</f>
        <v>38.56</v>
      </c>
    </row>
    <row r="26" spans="1:8" ht="12.75" customHeight="1">
      <c r="A26" s="20">
        <v>20</v>
      </c>
      <c r="B26" s="55" t="s">
        <v>254</v>
      </c>
      <c r="C26" s="48" t="s">
        <v>99</v>
      </c>
      <c r="D26" s="20">
        <v>2006</v>
      </c>
      <c r="E26" s="23">
        <v>4.6</v>
      </c>
      <c r="F26" s="25">
        <v>31</v>
      </c>
      <c r="G26" s="26">
        <v>0</v>
      </c>
      <c r="H26" s="27">
        <f>LARGE('Подр.д.тр.'!E26:G26,1)+LARGE('Подр.д.тр.'!E26:G26,2)+LARGE('Подр.д.тр.'!E26:G26,3)</f>
        <v>35.6</v>
      </c>
    </row>
    <row r="27" spans="1:8" ht="12.75" customHeight="1">
      <c r="A27" s="20">
        <v>21</v>
      </c>
      <c r="B27" s="63" t="s">
        <v>255</v>
      </c>
      <c r="C27" s="48" t="s">
        <v>101</v>
      </c>
      <c r="D27" s="20">
        <v>2006</v>
      </c>
      <c r="E27" s="23">
        <v>0</v>
      </c>
      <c r="F27" s="44">
        <v>27</v>
      </c>
      <c r="G27" s="26">
        <v>0</v>
      </c>
      <c r="H27" s="27">
        <f>LARGE('Подр.д.тр.'!E27:G27,1)+LARGE('Подр.д.тр.'!E27:G27,2)+LARGE('Подр.д.тр.'!E27:G27,3)</f>
        <v>27</v>
      </c>
    </row>
    <row r="28" spans="1:8" ht="12.75" customHeight="1">
      <c r="A28" s="20">
        <v>22</v>
      </c>
      <c r="B28" s="46" t="s">
        <v>256</v>
      </c>
      <c r="C28" s="48" t="s">
        <v>30</v>
      </c>
      <c r="D28" s="20">
        <v>2007</v>
      </c>
      <c r="E28" s="23">
        <v>23.92</v>
      </c>
      <c r="F28" s="23">
        <v>0</v>
      </c>
      <c r="G28" s="26">
        <v>0</v>
      </c>
      <c r="H28" s="27">
        <f>LARGE('Подр.д.тр.'!E28:G28,1)+LARGE('Подр.д.тр.'!E28:G28,2)+LARGE('Подр.д.тр.'!E28:G28,3)</f>
        <v>23.92</v>
      </c>
    </row>
    <row r="29" spans="1:8" ht="12.75" customHeight="1">
      <c r="A29" s="20">
        <v>23</v>
      </c>
      <c r="B29" s="69" t="s">
        <v>257</v>
      </c>
      <c r="C29" s="48" t="s">
        <v>66</v>
      </c>
      <c r="D29" s="20">
        <v>2006</v>
      </c>
      <c r="E29" s="23">
        <v>0</v>
      </c>
      <c r="F29" s="25">
        <v>7</v>
      </c>
      <c r="G29" s="26">
        <v>16</v>
      </c>
      <c r="H29" s="27">
        <f>LARGE('Подр.д.тр.'!E29:G29,1)+LARGE('Подр.д.тр.'!E29:G29,2)+LARGE('Подр.д.тр.'!E29:G29,3)</f>
        <v>23</v>
      </c>
    </row>
    <row r="30" spans="1:8" ht="12.75" customHeight="1">
      <c r="A30" s="20">
        <v>24</v>
      </c>
      <c r="B30" s="55" t="s">
        <v>258</v>
      </c>
      <c r="C30" s="48" t="s">
        <v>112</v>
      </c>
      <c r="D30" s="20">
        <v>2008</v>
      </c>
      <c r="E30" s="23">
        <v>0</v>
      </c>
      <c r="F30" s="23">
        <v>0</v>
      </c>
      <c r="G30" s="26">
        <v>22</v>
      </c>
      <c r="H30" s="27">
        <f>LARGE('Подр.д.тр.'!E30:G30,1)+LARGE('Подр.д.тр.'!E30:G30,2)+LARGE('Подр.д.тр.'!E30:G30,3)</f>
        <v>22</v>
      </c>
    </row>
    <row r="31" spans="1:8" ht="12.75" customHeight="1">
      <c r="A31" s="20">
        <v>25</v>
      </c>
      <c r="B31" s="46" t="s">
        <v>259</v>
      </c>
      <c r="C31" s="48" t="s">
        <v>52</v>
      </c>
      <c r="D31" s="20">
        <v>2006</v>
      </c>
      <c r="E31" s="23">
        <v>14.72</v>
      </c>
      <c r="F31" s="23">
        <v>0</v>
      </c>
      <c r="G31" s="26">
        <v>4</v>
      </c>
      <c r="H31" s="27">
        <f>LARGE('Подр.д.тр.'!E31:G31,1)+LARGE('Подр.д.тр.'!E31:G31,2)+LARGE('Подр.д.тр.'!E31:G31,3)</f>
        <v>18.72</v>
      </c>
    </row>
    <row r="32" spans="1:8" ht="12.75" customHeight="1">
      <c r="A32" s="20">
        <v>26</v>
      </c>
      <c r="B32" s="69" t="s">
        <v>260</v>
      </c>
      <c r="C32" s="48" t="s">
        <v>66</v>
      </c>
      <c r="D32" s="20">
        <v>2006</v>
      </c>
      <c r="E32" s="23">
        <v>0</v>
      </c>
      <c r="F32" s="25">
        <v>16</v>
      </c>
      <c r="G32" s="26">
        <v>2</v>
      </c>
      <c r="H32" s="27">
        <f>LARGE('Подр.д.тр.'!E32:G32,1)+LARGE('Подр.д.тр.'!E32:G32,2)+LARGE('Подр.д.тр.'!E32:G32,3)</f>
        <v>18</v>
      </c>
    </row>
    <row r="33" spans="1:8" ht="12.75" customHeight="1">
      <c r="A33" s="20">
        <v>27</v>
      </c>
      <c r="B33" s="46" t="s">
        <v>261</v>
      </c>
      <c r="C33" s="48" t="s">
        <v>66</v>
      </c>
      <c r="D33" s="20">
        <v>2007</v>
      </c>
      <c r="E33" s="23">
        <v>12.88</v>
      </c>
      <c r="F33" s="44">
        <v>4.5</v>
      </c>
      <c r="G33" s="26">
        <v>0</v>
      </c>
      <c r="H33" s="27">
        <f>LARGE('Подр.д.тр.'!E33:G33,1)+LARGE('Подр.д.тр.'!E33:G33,2)+LARGE('Подр.д.тр.'!E33:G33,3)</f>
        <v>17.380000000000003</v>
      </c>
    </row>
    <row r="34" spans="1:8" ht="12.75" customHeight="1">
      <c r="A34" s="20">
        <v>28</v>
      </c>
      <c r="B34" s="46" t="s">
        <v>262</v>
      </c>
      <c r="C34" s="48" t="s">
        <v>101</v>
      </c>
      <c r="D34" s="20">
        <v>2007</v>
      </c>
      <c r="E34" s="23">
        <v>5.52</v>
      </c>
      <c r="F34" s="23">
        <v>0</v>
      </c>
      <c r="G34" s="26">
        <v>9</v>
      </c>
      <c r="H34" s="27">
        <f>LARGE('Подр.д.тр.'!E34:G34,1)+LARGE('Подр.д.тр.'!E34:G34,2)+LARGE('Подр.д.тр.'!E34:G34,3)</f>
        <v>14.52</v>
      </c>
    </row>
    <row r="35" spans="1:8" ht="12.75" customHeight="1">
      <c r="A35" s="20">
        <v>29</v>
      </c>
      <c r="B35" s="55" t="s">
        <v>263</v>
      </c>
      <c r="C35" s="45" t="s">
        <v>114</v>
      </c>
      <c r="D35" s="20">
        <v>2006</v>
      </c>
      <c r="E35" s="23">
        <v>0</v>
      </c>
      <c r="F35" s="25">
        <v>14</v>
      </c>
      <c r="G35" s="26">
        <v>0</v>
      </c>
      <c r="H35" s="27">
        <f>LARGE('Подр.д.тр.'!E35:G35,1)+LARGE('Подр.д.тр.'!E35:G35,2)+LARGE('Подр.д.тр.'!E35:G35,3)</f>
        <v>14</v>
      </c>
    </row>
    <row r="36" spans="1:8" ht="12.75" customHeight="1">
      <c r="A36" s="20">
        <v>29</v>
      </c>
      <c r="B36" s="55" t="s">
        <v>264</v>
      </c>
      <c r="C36" s="48" t="s">
        <v>66</v>
      </c>
      <c r="D36" s="20">
        <v>2008</v>
      </c>
      <c r="E36" s="23">
        <v>0</v>
      </c>
      <c r="F36" s="23">
        <v>0</v>
      </c>
      <c r="G36" s="26">
        <v>14</v>
      </c>
      <c r="H36" s="27">
        <f>LARGE('Подр.д.тр.'!E36:G36,1)+LARGE('Подр.д.тр.'!E36:G36,2)+LARGE('Подр.д.тр.'!E36:G36,3)</f>
        <v>14</v>
      </c>
    </row>
    <row r="37" spans="1:8" ht="12.75" customHeight="1">
      <c r="A37" s="20">
        <v>31</v>
      </c>
      <c r="B37" s="69" t="s">
        <v>265</v>
      </c>
      <c r="C37" s="48" t="s">
        <v>85</v>
      </c>
      <c r="D37" s="20">
        <v>2006</v>
      </c>
      <c r="E37" s="23">
        <v>0</v>
      </c>
      <c r="F37" s="25">
        <v>12</v>
      </c>
      <c r="G37" s="26">
        <v>0</v>
      </c>
      <c r="H37" s="27">
        <f>LARGE('Подр.д.тр.'!E37:G37,1)+LARGE('Подр.д.тр.'!E37:G37,2)+LARGE('Подр.д.тр.'!E37:G37,3)</f>
        <v>12</v>
      </c>
    </row>
    <row r="38" spans="1:8" ht="12.75" customHeight="1">
      <c r="A38" s="20">
        <v>31</v>
      </c>
      <c r="B38" s="55" t="s">
        <v>266</v>
      </c>
      <c r="C38" s="48" t="s">
        <v>30</v>
      </c>
      <c r="D38" s="20">
        <v>2009</v>
      </c>
      <c r="E38" s="23">
        <v>0</v>
      </c>
      <c r="F38" s="23">
        <v>0</v>
      </c>
      <c r="G38" s="26">
        <v>12</v>
      </c>
      <c r="H38" s="27">
        <f>LARGE('Подр.д.тр.'!E38:G38,1)+LARGE('Подр.д.тр.'!E38:G38,2)+LARGE('Подр.д.тр.'!E38:G38,3)</f>
        <v>12</v>
      </c>
    </row>
    <row r="39" spans="1:8" ht="12.75" customHeight="1">
      <c r="A39" s="20">
        <v>33</v>
      </c>
      <c r="B39" s="69" t="s">
        <v>267</v>
      </c>
      <c r="C39" s="48" t="s">
        <v>101</v>
      </c>
      <c r="D39" s="20">
        <v>2007</v>
      </c>
      <c r="E39" s="23">
        <v>0</v>
      </c>
      <c r="F39" s="25">
        <v>10</v>
      </c>
      <c r="G39" s="26">
        <v>0</v>
      </c>
      <c r="H39" s="27">
        <f>LARGE('Подр.д.тр.'!E39:G39,1)+LARGE('Подр.д.тр.'!E39:G39,2)+LARGE('Подр.д.тр.'!E39:G39,3)</f>
        <v>10</v>
      </c>
    </row>
    <row r="40" spans="1:8" ht="12.75" customHeight="1">
      <c r="A40" s="20">
        <v>33</v>
      </c>
      <c r="B40" s="55" t="s">
        <v>268</v>
      </c>
      <c r="C40" s="48" t="s">
        <v>66</v>
      </c>
      <c r="D40" s="20">
        <v>2007</v>
      </c>
      <c r="E40" s="23">
        <v>0</v>
      </c>
      <c r="F40" s="23">
        <v>0</v>
      </c>
      <c r="G40" s="26">
        <v>10</v>
      </c>
      <c r="H40" s="27">
        <f>LARGE('Подр.д.тр.'!E40:G40,1)+LARGE('Подр.д.тр.'!E40:G40,2)+LARGE('Подр.д.тр.'!E40:G40,3)</f>
        <v>10</v>
      </c>
    </row>
    <row r="41" spans="1:8" ht="12.75" customHeight="1">
      <c r="A41" s="20">
        <v>35</v>
      </c>
      <c r="B41" s="46" t="s">
        <v>269</v>
      </c>
      <c r="C41" s="48" t="s">
        <v>194</v>
      </c>
      <c r="D41" s="20">
        <v>2006</v>
      </c>
      <c r="E41" s="23">
        <v>9.2</v>
      </c>
      <c r="F41" s="23">
        <v>0</v>
      </c>
      <c r="G41" s="26">
        <v>0</v>
      </c>
      <c r="H41" s="27">
        <f>LARGE('Подр.д.тр.'!E41:G41,1)+LARGE('Подр.д.тр.'!E41:G41,2)+LARGE('Подр.д.тр.'!E41:G41,3)</f>
        <v>9.2</v>
      </c>
    </row>
    <row r="42" spans="1:8" ht="12.75" customHeight="1">
      <c r="A42" s="20">
        <v>36</v>
      </c>
      <c r="B42" s="46" t="s">
        <v>270</v>
      </c>
      <c r="C42" s="48" t="s">
        <v>21</v>
      </c>
      <c r="D42" s="20">
        <v>2006</v>
      </c>
      <c r="E42" s="23">
        <v>8.28</v>
      </c>
      <c r="F42" s="23">
        <v>0</v>
      </c>
      <c r="G42" s="26">
        <v>0</v>
      </c>
      <c r="H42" s="27">
        <f>LARGE('Подр.д.тр.'!E42:G42,1)+LARGE('Подр.д.тр.'!E42:G42,2)+LARGE('Подр.д.тр.'!E42:G42,3)</f>
        <v>8.28</v>
      </c>
    </row>
    <row r="43" spans="1:8" ht="12.75" customHeight="1">
      <c r="A43" s="20">
        <v>37</v>
      </c>
      <c r="B43" s="69" t="s">
        <v>271</v>
      </c>
      <c r="C43" s="48" t="s">
        <v>168</v>
      </c>
      <c r="D43" s="20">
        <v>2006</v>
      </c>
      <c r="E43" s="23">
        <v>0</v>
      </c>
      <c r="F43" s="25">
        <v>8</v>
      </c>
      <c r="G43" s="26">
        <v>0</v>
      </c>
      <c r="H43" s="27">
        <f>LARGE('Подр.д.тр.'!E43:G43,1)+LARGE('Подр.д.тр.'!E43:G43,2)+LARGE('Подр.д.тр.'!E43:G43,3)</f>
        <v>8</v>
      </c>
    </row>
    <row r="44" spans="1:8" ht="12.75" customHeight="1">
      <c r="A44" s="20">
        <v>38</v>
      </c>
      <c r="B44" s="46" t="s">
        <v>272</v>
      </c>
      <c r="C44" s="48" t="s">
        <v>120</v>
      </c>
      <c r="D44" s="20">
        <v>2006</v>
      </c>
      <c r="E44" s="23">
        <v>7.36</v>
      </c>
      <c r="F44" s="23">
        <v>0</v>
      </c>
      <c r="G44" s="26">
        <v>0</v>
      </c>
      <c r="H44" s="27">
        <f>LARGE('Подр.д.тр.'!E44:G44,1)+LARGE('Подр.д.тр.'!E44:G44,2)+LARGE('Подр.д.тр.'!E44:G44,3)</f>
        <v>7.36</v>
      </c>
    </row>
    <row r="45" spans="1:8" ht="12.75" customHeight="1">
      <c r="A45" s="20">
        <v>39</v>
      </c>
      <c r="B45" s="55" t="s">
        <v>273</v>
      </c>
      <c r="C45" s="48" t="s">
        <v>21</v>
      </c>
      <c r="D45" s="20">
        <v>2007</v>
      </c>
      <c r="E45" s="23">
        <v>0</v>
      </c>
      <c r="F45" s="23">
        <v>0</v>
      </c>
      <c r="G45" s="26">
        <v>7</v>
      </c>
      <c r="H45" s="27">
        <f>LARGE('Подр.д.тр.'!E45:G45,1)+LARGE('Подр.д.тр.'!E45:G45,2)+LARGE('Подр.д.тр.'!E45:G45,3)</f>
        <v>7</v>
      </c>
    </row>
    <row r="46" spans="1:8" ht="12.75" customHeight="1">
      <c r="A46" s="20">
        <v>40</v>
      </c>
      <c r="B46" s="46" t="s">
        <v>274</v>
      </c>
      <c r="C46" s="48" t="s">
        <v>187</v>
      </c>
      <c r="D46" s="20">
        <v>2006</v>
      </c>
      <c r="E46" s="23">
        <v>6.44</v>
      </c>
      <c r="F46" s="23">
        <v>0</v>
      </c>
      <c r="G46" s="26">
        <v>0</v>
      </c>
      <c r="H46" s="27">
        <f>LARGE('Подр.д.тр.'!E46:G46,1)+LARGE('Подр.д.тр.'!E46:G46,2)+LARGE('Подр.д.тр.'!E46:G46,3)</f>
        <v>6.44</v>
      </c>
    </row>
    <row r="47" spans="1:8" ht="12.75" customHeight="1">
      <c r="A47" s="20">
        <v>41</v>
      </c>
      <c r="B47" s="69" t="s">
        <v>275</v>
      </c>
      <c r="C47" s="48" t="s">
        <v>21</v>
      </c>
      <c r="D47" s="20">
        <v>2007</v>
      </c>
      <c r="E47" s="23">
        <v>0</v>
      </c>
      <c r="F47" s="25">
        <v>6</v>
      </c>
      <c r="G47" s="26">
        <v>0</v>
      </c>
      <c r="H47" s="27">
        <f>LARGE('Подр.д.тр.'!E47:G47,1)+LARGE('Подр.д.тр.'!E47:G47,2)+LARGE('Подр.д.тр.'!E47:G47,3)</f>
        <v>6</v>
      </c>
    </row>
    <row r="48" spans="1:8" ht="12.75" customHeight="1">
      <c r="A48" s="20">
        <v>41</v>
      </c>
      <c r="B48" s="55" t="s">
        <v>276</v>
      </c>
      <c r="C48" s="48" t="s">
        <v>66</v>
      </c>
      <c r="D48" s="20">
        <v>2007</v>
      </c>
      <c r="E48" s="23">
        <v>0</v>
      </c>
      <c r="F48" s="23">
        <v>0</v>
      </c>
      <c r="G48" s="26">
        <v>6</v>
      </c>
      <c r="H48" s="27">
        <f>LARGE('Подр.д.тр.'!E48:G48,1)+LARGE('Подр.д.тр.'!E48:G48,2)+LARGE('Подр.д.тр.'!E48:G48,3)</f>
        <v>6</v>
      </c>
    </row>
    <row r="49" spans="1:8" ht="12.75" customHeight="1">
      <c r="A49" s="20">
        <v>43</v>
      </c>
      <c r="B49" s="55" t="s">
        <v>277</v>
      </c>
      <c r="C49" s="48" t="s">
        <v>52</v>
      </c>
      <c r="D49" s="20">
        <v>2007</v>
      </c>
      <c r="E49" s="23">
        <v>0</v>
      </c>
      <c r="F49" s="23">
        <v>0</v>
      </c>
      <c r="G49" s="26">
        <v>5</v>
      </c>
      <c r="H49" s="27">
        <f>LARGE('Подр.д.тр.'!E49:G49,1)+LARGE('Подр.д.тр.'!E49:G49,2)+LARGE('Подр.д.тр.'!E49:G49,3)</f>
        <v>5</v>
      </c>
    </row>
    <row r="50" spans="1:8" ht="12.75" customHeight="1">
      <c r="A50" s="20">
        <v>44</v>
      </c>
      <c r="B50" s="46" t="s">
        <v>278</v>
      </c>
      <c r="C50" s="48" t="s">
        <v>168</v>
      </c>
      <c r="D50" s="20">
        <v>2006</v>
      </c>
      <c r="E50" s="23">
        <v>1.84</v>
      </c>
      <c r="F50" s="23">
        <v>0</v>
      </c>
      <c r="G50" s="26">
        <v>3</v>
      </c>
      <c r="H50" s="27">
        <f>LARGE('Подр.д.тр.'!E50:G50,1)+LARGE('Подр.д.тр.'!E50:G50,2)+LARGE('Подр.д.тр.'!E50:G50,3)</f>
        <v>4.84</v>
      </c>
    </row>
    <row r="51" spans="1:8" ht="12.75" customHeight="1">
      <c r="A51" s="20">
        <v>45</v>
      </c>
      <c r="B51" s="69" t="s">
        <v>279</v>
      </c>
      <c r="C51" s="48" t="s">
        <v>194</v>
      </c>
      <c r="D51" s="20">
        <v>2007</v>
      </c>
      <c r="E51" s="23">
        <v>0</v>
      </c>
      <c r="F51" s="44">
        <v>4.5</v>
      </c>
      <c r="G51" s="26">
        <v>0</v>
      </c>
      <c r="H51" s="27">
        <f>LARGE('Подр.д.тр.'!E51:G51,1)+LARGE('Подр.д.тр.'!E51:G51,2)+LARGE('Подр.д.тр.'!E51:G51,3)</f>
        <v>4.5</v>
      </c>
    </row>
    <row r="52" spans="1:8" ht="12.75" customHeight="1">
      <c r="A52" s="20">
        <v>46</v>
      </c>
      <c r="B52" s="46" t="s">
        <v>280</v>
      </c>
      <c r="C52" s="48" t="s">
        <v>85</v>
      </c>
      <c r="D52" s="20">
        <v>2006</v>
      </c>
      <c r="E52" s="23">
        <v>3.68</v>
      </c>
      <c r="F52" s="23">
        <v>0</v>
      </c>
      <c r="G52" s="26">
        <v>0</v>
      </c>
      <c r="H52" s="27">
        <f>LARGE('Подр.д.тр.'!E52:G52,1)+LARGE('Подр.д.тр.'!E52:G52,2)+LARGE('Подр.д.тр.'!E52:G52,3)</f>
        <v>3.68</v>
      </c>
    </row>
    <row r="53" spans="1:8" ht="12.75" customHeight="1">
      <c r="A53" s="20">
        <v>47</v>
      </c>
      <c r="B53" s="69" t="s">
        <v>281</v>
      </c>
      <c r="C53" s="45" t="s">
        <v>114</v>
      </c>
      <c r="D53" s="20">
        <v>2007</v>
      </c>
      <c r="E53" s="23">
        <v>0</v>
      </c>
      <c r="F53" s="25">
        <v>3</v>
      </c>
      <c r="G53" s="26">
        <v>0</v>
      </c>
      <c r="H53" s="27">
        <f>LARGE('Подр.д.тр.'!E53:G53,1)+LARGE('Подр.д.тр.'!E53:G53,2)+LARGE('Подр.д.тр.'!E53:G53,3)</f>
        <v>3</v>
      </c>
    </row>
    <row r="54" spans="1:8" ht="12.75" customHeight="1">
      <c r="A54" s="20">
        <v>48</v>
      </c>
      <c r="B54" s="46" t="s">
        <v>282</v>
      </c>
      <c r="C54" s="48" t="s">
        <v>112</v>
      </c>
      <c r="D54" s="20">
        <v>2007</v>
      </c>
      <c r="E54" s="23">
        <v>2.76</v>
      </c>
      <c r="F54" s="23">
        <v>0</v>
      </c>
      <c r="G54" s="26">
        <v>0</v>
      </c>
      <c r="H54" s="27">
        <f>LARGE('Подр.д.тр.'!E54:G54,1)+LARGE('Подр.д.тр.'!E54:G54,2)+LARGE('Подр.д.тр.'!E54:G54,3)</f>
        <v>2.76</v>
      </c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79" customWidth="1"/>
    <col min="4" max="4" width="5.25390625" style="68" customWidth="1"/>
    <col min="5" max="5" width="9.125" style="36" customWidth="1"/>
    <col min="6" max="6" width="10.75390625" style="36" customWidth="1"/>
    <col min="7" max="7" width="9.125" style="36" customWidth="1"/>
    <col min="8" max="8" width="9.125" style="1" customWidth="1"/>
    <col min="9" max="16384" width="9.125" style="1" customWidth="1"/>
  </cols>
  <sheetData>
    <row r="1" spans="1:13" s="1" customFormat="1" ht="16.5" customHeight="1">
      <c r="A1" s="4" t="s">
        <v>0</v>
      </c>
      <c r="D1" s="5"/>
      <c r="E1" s="2"/>
      <c r="F1" s="2"/>
      <c r="G1" s="2"/>
      <c r="H1" s="3"/>
      <c r="I1" s="5"/>
      <c r="J1" s="5"/>
      <c r="K1" s="5"/>
      <c r="L1" s="5"/>
      <c r="M1" s="5"/>
    </row>
    <row r="2" spans="1:8" ht="16.5" customHeight="1">
      <c r="A2" s="4"/>
      <c r="H2" s="36"/>
    </row>
    <row r="3" spans="1:8" ht="16.5" customHeight="1">
      <c r="A3" s="7" t="s">
        <v>283</v>
      </c>
      <c r="H3" s="36"/>
    </row>
    <row r="4" spans="1:8" ht="12.75" customHeight="1">
      <c r="A4" s="9"/>
      <c r="B4" s="9"/>
      <c r="C4" s="80"/>
      <c r="D4" s="9"/>
      <c r="E4" s="11"/>
      <c r="F4" s="11"/>
      <c r="G4" s="11"/>
      <c r="H4" s="11"/>
    </row>
    <row r="5" spans="1:8" ht="37.5" customHeight="1">
      <c r="A5" s="12" t="s">
        <v>2</v>
      </c>
      <c r="B5" s="47" t="s">
        <v>3</v>
      </c>
      <c r="C5" s="59" t="s">
        <v>4</v>
      </c>
      <c r="D5" s="12" t="s">
        <v>5</v>
      </c>
      <c r="E5" s="15" t="s">
        <v>55</v>
      </c>
      <c r="F5" s="15" t="s">
        <v>45</v>
      </c>
      <c r="G5" s="15" t="s">
        <v>284</v>
      </c>
      <c r="H5" s="12" t="s">
        <v>11</v>
      </c>
    </row>
    <row r="6" spans="1:8" ht="15" customHeight="1">
      <c r="A6" s="12"/>
      <c r="B6" s="47"/>
      <c r="C6" s="59"/>
      <c r="D6" s="12"/>
      <c r="E6" s="18" t="s">
        <v>285</v>
      </c>
      <c r="F6" s="18" t="s">
        <v>286</v>
      </c>
      <c r="G6" s="18" t="s">
        <v>14</v>
      </c>
      <c r="H6" s="12"/>
    </row>
    <row r="7" spans="1:8" s="81" customFormat="1" ht="12.75" customHeight="1">
      <c r="A7" s="74">
        <v>1</v>
      </c>
      <c r="B7" s="55" t="s">
        <v>287</v>
      </c>
      <c r="C7" s="54" t="s">
        <v>120</v>
      </c>
      <c r="D7" s="74">
        <v>2006</v>
      </c>
      <c r="E7" s="23">
        <v>67.2</v>
      </c>
      <c r="F7" s="44">
        <v>73</v>
      </c>
      <c r="G7" s="25">
        <v>80</v>
      </c>
      <c r="H7" s="27">
        <f aca="true" t="shared" si="0" ref="H7:H51">LARGE(E7:G7,1)+LARGE(E7:G7,2)+LARGE(E7:G7,3)</f>
        <v>220.2</v>
      </c>
    </row>
    <row r="8" spans="1:8" s="81" customFormat="1" ht="12.75" customHeight="1">
      <c r="A8" s="74">
        <v>2</v>
      </c>
      <c r="B8" s="55" t="s">
        <v>259</v>
      </c>
      <c r="C8" s="66" t="s">
        <v>52</v>
      </c>
      <c r="D8" s="74">
        <v>2006</v>
      </c>
      <c r="E8" s="23">
        <v>84</v>
      </c>
      <c r="F8" s="23">
        <v>0</v>
      </c>
      <c r="G8" s="25">
        <v>100</v>
      </c>
      <c r="H8" s="27">
        <f t="shared" si="0"/>
        <v>184</v>
      </c>
    </row>
    <row r="9" spans="1:8" s="81" customFormat="1" ht="12.75" customHeight="1">
      <c r="A9" s="74">
        <v>3</v>
      </c>
      <c r="B9" s="55" t="s">
        <v>241</v>
      </c>
      <c r="C9" s="66" t="s">
        <v>30</v>
      </c>
      <c r="D9" s="74">
        <v>2006</v>
      </c>
      <c r="E9" s="23">
        <v>46.2</v>
      </c>
      <c r="F9" s="44">
        <v>58.4</v>
      </c>
      <c r="G9" s="25">
        <v>65</v>
      </c>
      <c r="H9" s="27">
        <f t="shared" si="0"/>
        <v>169.60000000000002</v>
      </c>
    </row>
    <row r="10" spans="1:8" s="81" customFormat="1" ht="12.75" customHeight="1">
      <c r="A10" s="74">
        <v>4</v>
      </c>
      <c r="B10" s="72" t="s">
        <v>253</v>
      </c>
      <c r="C10" s="72" t="s">
        <v>101</v>
      </c>
      <c r="D10" s="82">
        <v>2006</v>
      </c>
      <c r="E10" s="23">
        <v>54.6</v>
      </c>
      <c r="F10" s="44">
        <v>34.31</v>
      </c>
      <c r="G10" s="25">
        <v>47</v>
      </c>
      <c r="H10" s="27">
        <f t="shared" si="0"/>
        <v>135.91</v>
      </c>
    </row>
    <row r="11" spans="1:8" s="81" customFormat="1" ht="12.75" customHeight="1">
      <c r="A11" s="74">
        <v>5</v>
      </c>
      <c r="B11" s="72" t="s">
        <v>254</v>
      </c>
      <c r="C11" s="72" t="s">
        <v>99</v>
      </c>
      <c r="D11" s="74">
        <v>2006</v>
      </c>
      <c r="E11" s="23">
        <v>21.84</v>
      </c>
      <c r="F11" s="44">
        <v>40.15</v>
      </c>
      <c r="G11" s="25">
        <v>51</v>
      </c>
      <c r="H11" s="27">
        <f t="shared" si="0"/>
        <v>112.99000000000001</v>
      </c>
    </row>
    <row r="12" spans="1:8" s="81" customFormat="1" ht="12.75" customHeight="1">
      <c r="A12" s="74">
        <v>6</v>
      </c>
      <c r="B12" s="2" t="s">
        <v>237</v>
      </c>
      <c r="C12" s="54" t="s">
        <v>85</v>
      </c>
      <c r="D12" s="74">
        <v>2007</v>
      </c>
      <c r="E12" s="23">
        <v>33.6</v>
      </c>
      <c r="F12" s="44">
        <v>20.44</v>
      </c>
      <c r="G12" s="25">
        <v>40</v>
      </c>
      <c r="H12" s="27">
        <f t="shared" si="0"/>
        <v>94.03999999999999</v>
      </c>
    </row>
    <row r="13" spans="1:8" s="81" customFormat="1" ht="12.75" customHeight="1">
      <c r="A13" s="74">
        <v>7</v>
      </c>
      <c r="B13" s="72" t="s">
        <v>248</v>
      </c>
      <c r="C13" s="62" t="s">
        <v>66</v>
      </c>
      <c r="D13" s="74">
        <v>2007</v>
      </c>
      <c r="E13" s="23">
        <v>31.08</v>
      </c>
      <c r="F13" s="44">
        <v>37.23</v>
      </c>
      <c r="G13" s="24">
        <v>21</v>
      </c>
      <c r="H13" s="27">
        <f t="shared" si="0"/>
        <v>89.31</v>
      </c>
    </row>
    <row r="14" spans="1:8" s="81" customFormat="1" ht="12.75" customHeight="1">
      <c r="A14" s="74">
        <v>8</v>
      </c>
      <c r="B14" s="55" t="s">
        <v>288</v>
      </c>
      <c r="C14" s="66" t="s">
        <v>123</v>
      </c>
      <c r="D14" s="74">
        <v>2007</v>
      </c>
      <c r="E14" s="23">
        <v>36.12</v>
      </c>
      <c r="F14" s="44">
        <v>14.6</v>
      </c>
      <c r="G14" s="25">
        <v>37</v>
      </c>
      <c r="H14" s="27">
        <f t="shared" si="0"/>
        <v>87.72</v>
      </c>
    </row>
    <row r="15" spans="1:8" s="81" customFormat="1" ht="12.75" customHeight="1">
      <c r="A15" s="74">
        <v>9</v>
      </c>
      <c r="B15" s="72" t="s">
        <v>289</v>
      </c>
      <c r="C15" s="54" t="s">
        <v>85</v>
      </c>
      <c r="D15" s="74">
        <v>2007</v>
      </c>
      <c r="E15" s="23">
        <v>39.48</v>
      </c>
      <c r="F15" s="44">
        <v>47.45</v>
      </c>
      <c r="G15" s="44">
        <v>0</v>
      </c>
      <c r="H15" s="27">
        <f t="shared" si="0"/>
        <v>86.93</v>
      </c>
    </row>
    <row r="16" spans="1:8" s="81" customFormat="1" ht="12.75" customHeight="1">
      <c r="A16" s="74">
        <v>10</v>
      </c>
      <c r="B16" s="55" t="s">
        <v>252</v>
      </c>
      <c r="C16" s="66" t="s">
        <v>114</v>
      </c>
      <c r="D16" s="74">
        <v>2006</v>
      </c>
      <c r="E16" s="23">
        <v>0</v>
      </c>
      <c r="F16" s="44">
        <v>31.39</v>
      </c>
      <c r="G16" s="25">
        <v>55</v>
      </c>
      <c r="H16" s="27">
        <f t="shared" si="0"/>
        <v>86.39</v>
      </c>
    </row>
    <row r="17" spans="1:8" s="81" customFormat="1" ht="12.75" customHeight="1">
      <c r="A17" s="74">
        <v>11</v>
      </c>
      <c r="B17" s="55" t="s">
        <v>243</v>
      </c>
      <c r="C17" s="66" t="s">
        <v>30</v>
      </c>
      <c r="D17" s="74">
        <v>2007</v>
      </c>
      <c r="E17" s="23">
        <v>23.52</v>
      </c>
      <c r="F17" s="44">
        <v>24.82</v>
      </c>
      <c r="G17" s="25">
        <v>31</v>
      </c>
      <c r="H17" s="27">
        <f t="shared" si="0"/>
        <v>79.34</v>
      </c>
    </row>
    <row r="18" spans="1:8" s="81" customFormat="1" ht="12.75" customHeight="1">
      <c r="A18" s="74">
        <v>12</v>
      </c>
      <c r="B18" s="72" t="s">
        <v>278</v>
      </c>
      <c r="C18" s="72" t="s">
        <v>168</v>
      </c>
      <c r="D18" s="74">
        <v>2006</v>
      </c>
      <c r="E18" s="23">
        <v>20.16</v>
      </c>
      <c r="F18" s="44">
        <v>27.01</v>
      </c>
      <c r="G18" s="25">
        <v>18</v>
      </c>
      <c r="H18" s="27">
        <f t="shared" si="0"/>
        <v>65.17</v>
      </c>
    </row>
    <row r="19" spans="1:8" s="81" customFormat="1" ht="12.75" customHeight="1">
      <c r="A19" s="74">
        <v>13</v>
      </c>
      <c r="B19" s="62" t="s">
        <v>239</v>
      </c>
      <c r="C19" s="62" t="s">
        <v>66</v>
      </c>
      <c r="D19" s="67">
        <v>2006</v>
      </c>
      <c r="E19" s="23">
        <v>26.04</v>
      </c>
      <c r="F19" s="44">
        <v>5.11</v>
      </c>
      <c r="G19" s="25">
        <v>28</v>
      </c>
      <c r="H19" s="27">
        <f t="shared" si="0"/>
        <v>59.15</v>
      </c>
    </row>
    <row r="20" spans="1:8" s="81" customFormat="1" ht="12.75" customHeight="1">
      <c r="A20" s="74">
        <v>14</v>
      </c>
      <c r="B20" s="83" t="s">
        <v>257</v>
      </c>
      <c r="C20" s="66" t="s">
        <v>66</v>
      </c>
      <c r="D20" s="74">
        <v>2006</v>
      </c>
      <c r="E20" s="23">
        <v>0</v>
      </c>
      <c r="F20" s="44">
        <v>16.06</v>
      </c>
      <c r="G20" s="25">
        <v>43</v>
      </c>
      <c r="H20" s="27">
        <f t="shared" si="0"/>
        <v>59.06</v>
      </c>
    </row>
    <row r="21" spans="1:8" s="81" customFormat="1" ht="12.75" customHeight="1">
      <c r="A21" s="74">
        <v>15</v>
      </c>
      <c r="B21" s="72" t="s">
        <v>267</v>
      </c>
      <c r="C21" s="72" t="s">
        <v>101</v>
      </c>
      <c r="D21" s="84">
        <v>2007</v>
      </c>
      <c r="E21" s="23">
        <v>42.84</v>
      </c>
      <c r="F21" s="23">
        <v>0</v>
      </c>
      <c r="G21" s="25">
        <v>14</v>
      </c>
      <c r="H21" s="27">
        <f t="shared" si="0"/>
        <v>56.84</v>
      </c>
    </row>
    <row r="22" spans="1:8" s="81" customFormat="1" ht="12.75" customHeight="1">
      <c r="A22" s="74">
        <v>16</v>
      </c>
      <c r="B22" s="72" t="s">
        <v>290</v>
      </c>
      <c r="C22" s="72" t="s">
        <v>132</v>
      </c>
      <c r="D22" s="74">
        <v>2006</v>
      </c>
      <c r="E22" s="23">
        <v>28.56</v>
      </c>
      <c r="F22" s="44">
        <v>17.52</v>
      </c>
      <c r="G22" s="24">
        <v>3.5</v>
      </c>
      <c r="H22" s="27">
        <f t="shared" si="0"/>
        <v>49.58</v>
      </c>
    </row>
    <row r="23" spans="1:8" s="81" customFormat="1" ht="12.75" customHeight="1">
      <c r="A23" s="74">
        <v>17</v>
      </c>
      <c r="B23" s="55" t="s">
        <v>238</v>
      </c>
      <c r="C23" s="66" t="s">
        <v>114</v>
      </c>
      <c r="D23" s="74">
        <v>2006</v>
      </c>
      <c r="E23" s="23">
        <v>18.48</v>
      </c>
      <c r="F23" s="44">
        <v>22.63</v>
      </c>
      <c r="G23" s="25">
        <v>7</v>
      </c>
      <c r="H23" s="27">
        <f t="shared" si="0"/>
        <v>48.11</v>
      </c>
    </row>
    <row r="24" spans="1:8" s="81" customFormat="1" ht="12.75" customHeight="1">
      <c r="A24" s="74">
        <v>18</v>
      </c>
      <c r="B24" s="72" t="s">
        <v>291</v>
      </c>
      <c r="C24" s="72" t="s">
        <v>205</v>
      </c>
      <c r="D24" s="82">
        <v>2006</v>
      </c>
      <c r="E24" s="23">
        <v>0</v>
      </c>
      <c r="F24" s="44">
        <v>10.22</v>
      </c>
      <c r="G24" s="25">
        <v>34</v>
      </c>
      <c r="H24" s="27">
        <f t="shared" si="0"/>
        <v>44.22</v>
      </c>
    </row>
    <row r="25" spans="1:8" s="81" customFormat="1" ht="12.75" customHeight="1">
      <c r="A25" s="74">
        <v>19</v>
      </c>
      <c r="B25" s="62" t="s">
        <v>292</v>
      </c>
      <c r="C25" s="66" t="s">
        <v>112</v>
      </c>
      <c r="D25" s="74">
        <v>2006</v>
      </c>
      <c r="E25" s="23">
        <v>16.8</v>
      </c>
      <c r="F25" s="44">
        <v>5.84</v>
      </c>
      <c r="G25" s="24">
        <v>21</v>
      </c>
      <c r="H25" s="27">
        <f t="shared" si="0"/>
        <v>43.64</v>
      </c>
    </row>
    <row r="26" spans="1:8" s="81" customFormat="1" ht="12.75" customHeight="1">
      <c r="A26" s="74">
        <v>20</v>
      </c>
      <c r="B26" s="72" t="s">
        <v>270</v>
      </c>
      <c r="C26" s="72" t="s">
        <v>21</v>
      </c>
      <c r="D26" s="74">
        <v>2006</v>
      </c>
      <c r="E26" s="23">
        <v>13.44</v>
      </c>
      <c r="F26" s="23">
        <v>0</v>
      </c>
      <c r="G26" s="25">
        <v>26</v>
      </c>
      <c r="H26" s="27">
        <f t="shared" si="0"/>
        <v>39.44</v>
      </c>
    </row>
    <row r="27" spans="1:8" s="81" customFormat="1" ht="12.75" customHeight="1">
      <c r="A27" s="74">
        <v>21</v>
      </c>
      <c r="B27" s="55" t="s">
        <v>245</v>
      </c>
      <c r="C27" s="66" t="s">
        <v>30</v>
      </c>
      <c r="D27" s="74">
        <v>2007</v>
      </c>
      <c r="E27" s="23">
        <v>15.12</v>
      </c>
      <c r="F27" s="44">
        <v>11.68</v>
      </c>
      <c r="G27" s="25">
        <v>5</v>
      </c>
      <c r="H27" s="27">
        <f t="shared" si="0"/>
        <v>31.799999999999997</v>
      </c>
    </row>
    <row r="28" spans="1:8" s="81" customFormat="1" ht="12.75" customHeight="1">
      <c r="A28" s="74">
        <v>22</v>
      </c>
      <c r="B28" s="2" t="s">
        <v>244</v>
      </c>
      <c r="C28" s="72" t="s">
        <v>101</v>
      </c>
      <c r="D28" s="82">
        <v>2006</v>
      </c>
      <c r="E28" s="23">
        <v>11.76</v>
      </c>
      <c r="F28" s="44">
        <v>18.98</v>
      </c>
      <c r="G28" s="44">
        <v>0</v>
      </c>
      <c r="H28" s="27">
        <f t="shared" si="0"/>
        <v>30.740000000000002</v>
      </c>
    </row>
    <row r="29" spans="1:8" s="81" customFormat="1" ht="12.75" customHeight="1">
      <c r="A29" s="74">
        <v>23</v>
      </c>
      <c r="B29" s="83" t="s">
        <v>265</v>
      </c>
      <c r="C29" s="62" t="s">
        <v>85</v>
      </c>
      <c r="D29" s="82">
        <v>2006</v>
      </c>
      <c r="E29" s="23">
        <v>0</v>
      </c>
      <c r="F29" s="44">
        <v>29.2</v>
      </c>
      <c r="G29" s="44">
        <v>0</v>
      </c>
      <c r="H29" s="27">
        <f t="shared" si="0"/>
        <v>29.2</v>
      </c>
    </row>
    <row r="30" spans="1:8" s="81" customFormat="1" ht="12.75" customHeight="1">
      <c r="A30" s="74">
        <v>24</v>
      </c>
      <c r="B30" s="83" t="s">
        <v>293</v>
      </c>
      <c r="C30" s="72" t="s">
        <v>205</v>
      </c>
      <c r="D30" s="82">
        <v>2006</v>
      </c>
      <c r="E30" s="23">
        <v>0</v>
      </c>
      <c r="F30" s="44">
        <v>8.76</v>
      </c>
      <c r="G30" s="25">
        <v>16</v>
      </c>
      <c r="H30" s="27">
        <f t="shared" si="0"/>
        <v>24.759999999999998</v>
      </c>
    </row>
    <row r="31" spans="1:8" s="81" customFormat="1" ht="12.75" customHeight="1">
      <c r="A31" s="74">
        <v>25</v>
      </c>
      <c r="B31" s="72" t="s">
        <v>294</v>
      </c>
      <c r="C31" s="72" t="s">
        <v>205</v>
      </c>
      <c r="D31" s="74">
        <v>2007</v>
      </c>
      <c r="E31" s="23">
        <v>0</v>
      </c>
      <c r="F31" s="23">
        <v>0</v>
      </c>
      <c r="G31" s="25">
        <v>24</v>
      </c>
      <c r="H31" s="27">
        <f t="shared" si="0"/>
        <v>24</v>
      </c>
    </row>
    <row r="32" spans="1:8" s="81" customFormat="1" ht="12.75" customHeight="1">
      <c r="A32" s="74">
        <v>26</v>
      </c>
      <c r="B32" s="83" t="s">
        <v>264</v>
      </c>
      <c r="C32" s="66" t="s">
        <v>66</v>
      </c>
      <c r="D32" s="85">
        <v>2008</v>
      </c>
      <c r="E32" s="23">
        <v>0</v>
      </c>
      <c r="F32" s="44">
        <v>6.57</v>
      </c>
      <c r="G32" s="25">
        <v>10</v>
      </c>
      <c r="H32" s="27">
        <f t="shared" si="0"/>
        <v>16.57</v>
      </c>
    </row>
    <row r="33" spans="1:8" s="81" customFormat="1" ht="12.75" customHeight="1">
      <c r="A33" s="74">
        <v>27</v>
      </c>
      <c r="B33" s="72" t="s">
        <v>269</v>
      </c>
      <c r="C33" s="72" t="s">
        <v>194</v>
      </c>
      <c r="D33" s="82">
        <v>2006</v>
      </c>
      <c r="E33" s="23">
        <v>8.4</v>
      </c>
      <c r="F33" s="44">
        <v>4.38</v>
      </c>
      <c r="G33" s="25">
        <v>1</v>
      </c>
      <c r="H33" s="27">
        <f t="shared" si="0"/>
        <v>13.780000000000001</v>
      </c>
    </row>
    <row r="34" spans="1:8" s="81" customFormat="1" ht="12.75" customHeight="1">
      <c r="A34" s="74">
        <v>28</v>
      </c>
      <c r="B34" s="83" t="s">
        <v>261</v>
      </c>
      <c r="C34" s="66" t="s">
        <v>66</v>
      </c>
      <c r="D34" s="74">
        <v>2007</v>
      </c>
      <c r="E34" s="23">
        <v>0</v>
      </c>
      <c r="F34" s="44">
        <v>13.14</v>
      </c>
      <c r="G34" s="44">
        <v>0</v>
      </c>
      <c r="H34" s="27">
        <f t="shared" si="0"/>
        <v>13.14</v>
      </c>
    </row>
    <row r="35" spans="1:8" s="81" customFormat="1" ht="12.75" customHeight="1">
      <c r="A35" s="74">
        <v>29</v>
      </c>
      <c r="B35" s="72" t="s">
        <v>246</v>
      </c>
      <c r="C35" s="62" t="s">
        <v>85</v>
      </c>
      <c r="D35" s="82">
        <v>2006</v>
      </c>
      <c r="E35" s="23">
        <v>5.04</v>
      </c>
      <c r="F35" s="44">
        <v>7.3</v>
      </c>
      <c r="G35" s="44">
        <v>0</v>
      </c>
      <c r="H35" s="27">
        <f t="shared" si="0"/>
        <v>12.34</v>
      </c>
    </row>
    <row r="36" spans="1:8" s="81" customFormat="1" ht="12.75" customHeight="1">
      <c r="A36" s="74">
        <v>30</v>
      </c>
      <c r="B36" s="72" t="s">
        <v>295</v>
      </c>
      <c r="C36" s="72" t="s">
        <v>17</v>
      </c>
      <c r="D36" s="82">
        <v>2006</v>
      </c>
      <c r="E36" s="23">
        <v>0</v>
      </c>
      <c r="F36" s="23">
        <v>0</v>
      </c>
      <c r="G36" s="25">
        <v>12</v>
      </c>
      <c r="H36" s="27">
        <f t="shared" si="0"/>
        <v>12</v>
      </c>
    </row>
    <row r="37" spans="1:8" s="81" customFormat="1" ht="12.75" customHeight="1">
      <c r="A37" s="74">
        <v>31</v>
      </c>
      <c r="B37" s="55" t="s">
        <v>235</v>
      </c>
      <c r="C37" s="54" t="s">
        <v>85</v>
      </c>
      <c r="D37" s="74">
        <v>2006</v>
      </c>
      <c r="E37" s="23">
        <v>10.08</v>
      </c>
      <c r="F37" s="23">
        <v>0</v>
      </c>
      <c r="G37" s="44">
        <v>0</v>
      </c>
      <c r="H37" s="27">
        <f t="shared" si="0"/>
        <v>10.08</v>
      </c>
    </row>
    <row r="38" spans="1:8" s="81" customFormat="1" ht="12.75" customHeight="1">
      <c r="A38" s="74">
        <v>32</v>
      </c>
      <c r="B38" s="72" t="s">
        <v>240</v>
      </c>
      <c r="C38" s="62" t="s">
        <v>66</v>
      </c>
      <c r="D38" s="74">
        <v>2007</v>
      </c>
      <c r="E38" s="23">
        <v>7.56</v>
      </c>
      <c r="F38" s="44">
        <v>1.8250000000000002</v>
      </c>
      <c r="G38" s="44">
        <v>0</v>
      </c>
      <c r="H38" s="27">
        <f t="shared" si="0"/>
        <v>9.385</v>
      </c>
    </row>
    <row r="39" spans="1:8" s="81" customFormat="1" ht="12.75" customHeight="1">
      <c r="A39" s="74">
        <v>33</v>
      </c>
      <c r="B39" s="72" t="s">
        <v>296</v>
      </c>
      <c r="C39" s="72" t="s">
        <v>118</v>
      </c>
      <c r="D39" s="82">
        <v>2006</v>
      </c>
      <c r="E39" s="23">
        <v>0</v>
      </c>
      <c r="F39" s="23">
        <v>0</v>
      </c>
      <c r="G39" s="25">
        <v>9</v>
      </c>
      <c r="H39" s="27">
        <f t="shared" si="0"/>
        <v>9</v>
      </c>
    </row>
    <row r="40" spans="1:8" s="81" customFormat="1" ht="12.75" customHeight="1">
      <c r="A40" s="74">
        <v>34</v>
      </c>
      <c r="B40" s="72" t="s">
        <v>297</v>
      </c>
      <c r="C40" s="72" t="s">
        <v>101</v>
      </c>
      <c r="D40" s="82">
        <v>2006</v>
      </c>
      <c r="E40" s="23">
        <v>0</v>
      </c>
      <c r="F40" s="23">
        <v>0</v>
      </c>
      <c r="G40" s="25">
        <v>8</v>
      </c>
      <c r="H40" s="27">
        <f t="shared" si="0"/>
        <v>8</v>
      </c>
    </row>
    <row r="41" spans="1:8" s="81" customFormat="1" ht="12.75" customHeight="1">
      <c r="A41" s="74">
        <v>35</v>
      </c>
      <c r="B41" s="72" t="s">
        <v>277</v>
      </c>
      <c r="C41" s="62" t="s">
        <v>52</v>
      </c>
      <c r="D41" s="74">
        <v>2007</v>
      </c>
      <c r="E41" s="23">
        <v>6.72</v>
      </c>
      <c r="F41" s="23">
        <v>0</v>
      </c>
      <c r="G41" s="44">
        <v>0</v>
      </c>
      <c r="H41" s="27">
        <f t="shared" si="0"/>
        <v>6.72</v>
      </c>
    </row>
    <row r="42" spans="1:8" s="81" customFormat="1" ht="12.75" customHeight="1">
      <c r="A42" s="74">
        <v>36</v>
      </c>
      <c r="B42" s="72" t="s">
        <v>275</v>
      </c>
      <c r="C42" s="72" t="s">
        <v>21</v>
      </c>
      <c r="D42" s="74">
        <v>2007</v>
      </c>
      <c r="E42" s="23">
        <v>0</v>
      </c>
      <c r="F42" s="23">
        <v>0</v>
      </c>
      <c r="G42" s="25">
        <v>6</v>
      </c>
      <c r="H42" s="27">
        <f t="shared" si="0"/>
        <v>6</v>
      </c>
    </row>
    <row r="43" spans="1:8" s="81" customFormat="1" ht="12.75" customHeight="1">
      <c r="A43" s="74">
        <v>37</v>
      </c>
      <c r="B43" s="72" t="s">
        <v>236</v>
      </c>
      <c r="C43" s="72" t="s">
        <v>194</v>
      </c>
      <c r="D43" s="82">
        <v>2006</v>
      </c>
      <c r="E43" s="23">
        <v>5.88</v>
      </c>
      <c r="F43" s="23">
        <v>0</v>
      </c>
      <c r="G43" s="44">
        <v>0</v>
      </c>
      <c r="H43" s="27">
        <f t="shared" si="0"/>
        <v>5.88</v>
      </c>
    </row>
    <row r="44" spans="1:8" s="81" customFormat="1" ht="12.75" customHeight="1">
      <c r="A44" s="74">
        <v>38</v>
      </c>
      <c r="B44" s="83" t="s">
        <v>281</v>
      </c>
      <c r="C44" s="72" t="s">
        <v>205</v>
      </c>
      <c r="D44" s="74">
        <v>2007</v>
      </c>
      <c r="E44" s="23">
        <v>0</v>
      </c>
      <c r="F44" s="44">
        <v>1.8250000000000002</v>
      </c>
      <c r="G44" s="24">
        <v>3.5</v>
      </c>
      <c r="H44" s="27">
        <f t="shared" si="0"/>
        <v>5.325</v>
      </c>
    </row>
    <row r="45" spans="1:8" s="81" customFormat="1" ht="12.75" customHeight="1">
      <c r="A45" s="74">
        <v>39</v>
      </c>
      <c r="B45" s="72" t="s">
        <v>298</v>
      </c>
      <c r="C45" s="62" t="s">
        <v>112</v>
      </c>
      <c r="D45" s="74">
        <v>2007</v>
      </c>
      <c r="E45" s="23">
        <v>4.2</v>
      </c>
      <c r="F45" s="23">
        <v>0</v>
      </c>
      <c r="G45" s="44">
        <v>0</v>
      </c>
      <c r="H45" s="27">
        <f t="shared" si="0"/>
        <v>4.2</v>
      </c>
    </row>
    <row r="46" spans="1:8" s="81" customFormat="1" ht="12.75" customHeight="1">
      <c r="A46" s="74">
        <v>40</v>
      </c>
      <c r="B46" s="83" t="s">
        <v>299</v>
      </c>
      <c r="C46" s="66" t="s">
        <v>66</v>
      </c>
      <c r="D46" s="74">
        <v>2007</v>
      </c>
      <c r="E46" s="23">
        <v>0</v>
      </c>
      <c r="F46" s="44">
        <v>3.65</v>
      </c>
      <c r="G46" s="44">
        <v>0</v>
      </c>
      <c r="H46" s="27">
        <f t="shared" si="0"/>
        <v>3.65</v>
      </c>
    </row>
    <row r="47" spans="1:8" s="81" customFormat="1" ht="12.75" customHeight="1">
      <c r="A47" s="74">
        <v>41</v>
      </c>
      <c r="B47" s="72" t="s">
        <v>274</v>
      </c>
      <c r="C47" s="72" t="s">
        <v>187</v>
      </c>
      <c r="D47" s="82">
        <v>2006</v>
      </c>
      <c r="E47" s="23">
        <v>3.36</v>
      </c>
      <c r="F47" s="23">
        <v>0</v>
      </c>
      <c r="G47" s="44">
        <v>0</v>
      </c>
      <c r="H47" s="27">
        <f t="shared" si="0"/>
        <v>3.36</v>
      </c>
    </row>
    <row r="48" spans="1:8" s="81" customFormat="1" ht="12.75" customHeight="1">
      <c r="A48" s="74">
        <v>42</v>
      </c>
      <c r="B48" s="83" t="s">
        <v>300</v>
      </c>
      <c r="C48" s="72" t="s">
        <v>205</v>
      </c>
      <c r="D48" s="74">
        <v>2007</v>
      </c>
      <c r="E48" s="23">
        <v>0</v>
      </c>
      <c r="F48" s="44">
        <v>2.92</v>
      </c>
      <c r="G48" s="44">
        <v>0</v>
      </c>
      <c r="H48" s="27">
        <f t="shared" si="0"/>
        <v>2.92</v>
      </c>
    </row>
    <row r="49" spans="1:8" s="81" customFormat="1" ht="12.75" customHeight="1">
      <c r="A49" s="74">
        <v>43</v>
      </c>
      <c r="B49" s="72" t="s">
        <v>301</v>
      </c>
      <c r="C49" s="72" t="s">
        <v>302</v>
      </c>
      <c r="D49" s="82">
        <v>2006</v>
      </c>
      <c r="E49" s="23">
        <v>2.52</v>
      </c>
      <c r="F49" s="23">
        <v>0</v>
      </c>
      <c r="G49" s="44">
        <v>0</v>
      </c>
      <c r="H49" s="27">
        <f t="shared" si="0"/>
        <v>2.52</v>
      </c>
    </row>
    <row r="50" spans="1:8" s="81" customFormat="1" ht="12.75" customHeight="1">
      <c r="A50" s="74">
        <v>44</v>
      </c>
      <c r="B50" s="72" t="s">
        <v>258</v>
      </c>
      <c r="C50" s="72" t="s">
        <v>112</v>
      </c>
      <c r="D50" s="74">
        <v>2008</v>
      </c>
      <c r="E50" s="23">
        <v>0</v>
      </c>
      <c r="F50" s="23">
        <v>0</v>
      </c>
      <c r="G50" s="25">
        <v>2</v>
      </c>
      <c r="H50" s="27">
        <f t="shared" si="0"/>
        <v>2</v>
      </c>
    </row>
    <row r="51" spans="1:8" s="81" customFormat="1" ht="12.75" customHeight="1">
      <c r="A51" s="74">
        <v>45</v>
      </c>
      <c r="B51" s="72" t="s">
        <v>272</v>
      </c>
      <c r="C51" s="72" t="s">
        <v>120</v>
      </c>
      <c r="D51" s="82">
        <v>2006</v>
      </c>
      <c r="E51" s="23">
        <v>1.6800000000000002</v>
      </c>
      <c r="F51" s="23">
        <v>0</v>
      </c>
      <c r="G51" s="44">
        <v>0</v>
      </c>
      <c r="H51" s="27">
        <f t="shared" si="0"/>
        <v>1.6800000000000002</v>
      </c>
    </row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9.625" style="1" customWidth="1"/>
    <col min="3" max="3" width="15.375" style="1" customWidth="1"/>
    <col min="4" max="4" width="4.875" style="86" customWidth="1"/>
    <col min="5" max="9" width="9.125" style="86" customWidth="1"/>
    <col min="10" max="10" width="10.875" style="86" customWidth="1"/>
    <col min="11" max="11" width="9.125" style="86" customWidth="1"/>
    <col min="12" max="16384" width="9.125" style="1" customWidth="1"/>
  </cols>
  <sheetData>
    <row r="1" spans="1:12" ht="16.5" customHeight="1">
      <c r="A1" s="4" t="s">
        <v>0</v>
      </c>
      <c r="D1" s="5"/>
      <c r="E1" s="2"/>
      <c r="F1" s="3"/>
      <c r="G1" s="3"/>
      <c r="H1" s="3"/>
      <c r="I1" s="5"/>
      <c r="J1" s="5"/>
      <c r="K1" s="5"/>
      <c r="L1" s="5"/>
    </row>
    <row r="2" ht="14.25" customHeight="1">
      <c r="A2" s="6"/>
    </row>
    <row r="3" ht="16.5" customHeight="1">
      <c r="A3" s="7" t="s">
        <v>303</v>
      </c>
    </row>
    <row r="4" spans="1:9" ht="12.75" customHeight="1">
      <c r="A4" s="9"/>
      <c r="B4" s="9"/>
      <c r="C4" s="9"/>
      <c r="D4" s="87"/>
      <c r="E4" s="87"/>
      <c r="F4" s="87"/>
      <c r="G4" s="87"/>
      <c r="H4" s="87"/>
      <c r="I4" s="87"/>
    </row>
    <row r="5" spans="1:12" ht="34.5" customHeight="1">
      <c r="A5" s="12" t="s">
        <v>2</v>
      </c>
      <c r="B5" s="47" t="s">
        <v>3</v>
      </c>
      <c r="C5" s="47" t="s">
        <v>4</v>
      </c>
      <c r="D5" s="88" t="s">
        <v>304</v>
      </c>
      <c r="E5" s="14" t="s">
        <v>6</v>
      </c>
      <c r="F5" s="14" t="s">
        <v>7</v>
      </c>
      <c r="G5" s="14" t="s">
        <v>305</v>
      </c>
      <c r="H5" s="14" t="s">
        <v>306</v>
      </c>
      <c r="I5" s="88" t="s">
        <v>8</v>
      </c>
      <c r="J5" s="15" t="s">
        <v>9</v>
      </c>
      <c r="K5" s="16" t="s">
        <v>10</v>
      </c>
      <c r="L5" s="12" t="s">
        <v>11</v>
      </c>
    </row>
    <row r="6" spans="1:12" ht="12.75" customHeight="1">
      <c r="A6" s="12"/>
      <c r="B6" s="47"/>
      <c r="C6" s="47"/>
      <c r="D6" s="88"/>
      <c r="E6" s="18" t="s">
        <v>12</v>
      </c>
      <c r="F6" s="18" t="s">
        <v>13</v>
      </c>
      <c r="G6" s="18" t="s">
        <v>12</v>
      </c>
      <c r="H6" s="18" t="s">
        <v>12</v>
      </c>
      <c r="I6" s="88"/>
      <c r="J6" s="18" t="s">
        <v>14</v>
      </c>
      <c r="K6" s="18" t="s">
        <v>137</v>
      </c>
      <c r="L6" s="12"/>
    </row>
    <row r="7" spans="1:12" ht="14.25" customHeight="1">
      <c r="A7" s="20">
        <v>1</v>
      </c>
      <c r="B7" s="89" t="s">
        <v>307</v>
      </c>
      <c r="C7" s="89" t="s">
        <v>163</v>
      </c>
      <c r="D7" s="90">
        <v>2000</v>
      </c>
      <c r="E7" s="28">
        <v>0</v>
      </c>
      <c r="F7" s="28">
        <v>18</v>
      </c>
      <c r="G7" s="28">
        <v>0</v>
      </c>
      <c r="H7" s="28">
        <v>0</v>
      </c>
      <c r="I7" s="24">
        <v>103.1</v>
      </c>
      <c r="J7" s="30">
        <v>100</v>
      </c>
      <c r="K7" s="31">
        <v>97</v>
      </c>
      <c r="L7" s="91">
        <f aca="true" t="shared" si="0" ref="L7:L35">I7+LARGE(E7:H7,1)+LARGE(J7:K7,1)+LARGE(J7:K7,2)</f>
        <v>318.1</v>
      </c>
    </row>
    <row r="8" spans="1:12" ht="14.25" customHeight="1">
      <c r="A8" s="20">
        <v>2</v>
      </c>
      <c r="B8" s="92" t="s">
        <v>308</v>
      </c>
      <c r="C8" s="53" t="s">
        <v>85</v>
      </c>
      <c r="D8" s="93">
        <v>2000</v>
      </c>
      <c r="E8" s="28">
        <v>5</v>
      </c>
      <c r="F8" s="28">
        <v>0</v>
      </c>
      <c r="G8" s="28">
        <v>0</v>
      </c>
      <c r="H8" s="28">
        <v>0</v>
      </c>
      <c r="I8" s="24">
        <v>45.8</v>
      </c>
      <c r="J8" s="30">
        <v>80</v>
      </c>
      <c r="K8" s="31">
        <v>53.35</v>
      </c>
      <c r="L8" s="91">
        <f t="shared" si="0"/>
        <v>184.15</v>
      </c>
    </row>
    <row r="9" spans="1:12" ht="14.25" customHeight="1">
      <c r="A9" s="20">
        <v>3</v>
      </c>
      <c r="B9" s="89" t="s">
        <v>309</v>
      </c>
      <c r="C9" s="89" t="s">
        <v>310</v>
      </c>
      <c r="D9" s="90">
        <v>2000</v>
      </c>
      <c r="E9" s="28">
        <v>0</v>
      </c>
      <c r="F9" s="28">
        <v>16</v>
      </c>
      <c r="G9" s="28">
        <v>0</v>
      </c>
      <c r="H9" s="28">
        <v>0</v>
      </c>
      <c r="I9" s="24">
        <v>50</v>
      </c>
      <c r="J9" s="30">
        <v>65</v>
      </c>
      <c r="K9" s="31">
        <v>45.59</v>
      </c>
      <c r="L9" s="91">
        <f t="shared" si="0"/>
        <v>176.59</v>
      </c>
    </row>
    <row r="10" spans="1:12" ht="14.25" customHeight="1">
      <c r="A10" s="20">
        <v>4</v>
      </c>
      <c r="B10" s="89" t="s">
        <v>311</v>
      </c>
      <c r="C10" s="89" t="s">
        <v>49</v>
      </c>
      <c r="D10" s="90">
        <v>2000</v>
      </c>
      <c r="E10" s="28">
        <v>25.5</v>
      </c>
      <c r="F10" s="28">
        <v>0</v>
      </c>
      <c r="G10" s="28">
        <v>14</v>
      </c>
      <c r="H10" s="28">
        <v>7</v>
      </c>
      <c r="I10" s="24">
        <v>59.2</v>
      </c>
      <c r="J10" s="30">
        <v>51</v>
      </c>
      <c r="K10" s="31">
        <v>32.98</v>
      </c>
      <c r="L10" s="91">
        <f t="shared" si="0"/>
        <v>168.67999999999998</v>
      </c>
    </row>
    <row r="11" spans="1:12" ht="14.25" customHeight="1">
      <c r="A11" s="20">
        <v>5</v>
      </c>
      <c r="B11" s="89" t="s">
        <v>312</v>
      </c>
      <c r="C11" s="89" t="s">
        <v>23</v>
      </c>
      <c r="D11" s="90">
        <v>2000</v>
      </c>
      <c r="E11" s="28">
        <v>9</v>
      </c>
      <c r="F11" s="28">
        <v>0</v>
      </c>
      <c r="G11" s="28">
        <v>0</v>
      </c>
      <c r="H11" s="28">
        <v>0</v>
      </c>
      <c r="I11" s="24">
        <v>21.8</v>
      </c>
      <c r="J11" s="30">
        <v>47</v>
      </c>
      <c r="K11" s="31">
        <v>77.6</v>
      </c>
      <c r="L11" s="91">
        <f t="shared" si="0"/>
        <v>155.39999999999998</v>
      </c>
    </row>
    <row r="12" spans="1:12" ht="14.25" customHeight="1">
      <c r="A12" s="20">
        <v>6</v>
      </c>
      <c r="B12" s="89" t="s">
        <v>313</v>
      </c>
      <c r="C12" s="89" t="s">
        <v>62</v>
      </c>
      <c r="D12" s="90">
        <v>2000</v>
      </c>
      <c r="E12" s="28">
        <v>0</v>
      </c>
      <c r="F12" s="28">
        <v>2.5</v>
      </c>
      <c r="G12" s="28">
        <v>0</v>
      </c>
      <c r="H12" s="28">
        <v>0</v>
      </c>
      <c r="I12" s="24">
        <v>56.4</v>
      </c>
      <c r="J12" s="28">
        <v>0</v>
      </c>
      <c r="K12" s="31">
        <v>63.05</v>
      </c>
      <c r="L12" s="91">
        <f t="shared" si="0"/>
        <v>121.94999999999999</v>
      </c>
    </row>
    <row r="13" spans="1:12" ht="14.25" customHeight="1">
      <c r="A13" s="20">
        <v>7</v>
      </c>
      <c r="B13" s="89" t="s">
        <v>314</v>
      </c>
      <c r="C13" s="89" t="s">
        <v>310</v>
      </c>
      <c r="D13" s="90">
        <v>2000</v>
      </c>
      <c r="E13" s="28">
        <v>0</v>
      </c>
      <c r="F13" s="28">
        <v>0</v>
      </c>
      <c r="G13" s="28">
        <v>0</v>
      </c>
      <c r="H13" s="28">
        <v>0</v>
      </c>
      <c r="I13" s="35">
        <v>9</v>
      </c>
      <c r="J13" s="30">
        <v>55</v>
      </c>
      <c r="K13" s="31">
        <v>38.8</v>
      </c>
      <c r="L13" s="91">
        <f t="shared" si="0"/>
        <v>102.8</v>
      </c>
    </row>
    <row r="14" spans="1:12" ht="14.25" customHeight="1">
      <c r="A14" s="20">
        <v>8</v>
      </c>
      <c r="B14" s="65" t="s">
        <v>315</v>
      </c>
      <c r="C14" s="53" t="s">
        <v>30</v>
      </c>
      <c r="D14" s="94">
        <v>2001</v>
      </c>
      <c r="E14" s="23">
        <v>0</v>
      </c>
      <c r="F14" s="23">
        <v>0</v>
      </c>
      <c r="G14" s="28">
        <v>0</v>
      </c>
      <c r="H14" s="28">
        <v>0</v>
      </c>
      <c r="I14" s="95">
        <v>0</v>
      </c>
      <c r="J14" s="25">
        <v>43</v>
      </c>
      <c r="K14" s="26">
        <v>41.71</v>
      </c>
      <c r="L14" s="91">
        <f t="shared" si="0"/>
        <v>84.71000000000001</v>
      </c>
    </row>
    <row r="15" spans="1:12" ht="14.25" customHeight="1">
      <c r="A15" s="20">
        <v>9</v>
      </c>
      <c r="B15" s="65" t="s">
        <v>316</v>
      </c>
      <c r="C15" s="53" t="s">
        <v>70</v>
      </c>
      <c r="D15" s="94">
        <v>2001</v>
      </c>
      <c r="E15" s="23">
        <v>0</v>
      </c>
      <c r="F15" s="23">
        <v>0</v>
      </c>
      <c r="G15" s="28">
        <v>0</v>
      </c>
      <c r="H15" s="28">
        <v>0</v>
      </c>
      <c r="I15" s="95">
        <v>0</v>
      </c>
      <c r="J15" s="25">
        <v>40</v>
      </c>
      <c r="K15" s="26">
        <v>35.89</v>
      </c>
      <c r="L15" s="91">
        <f t="shared" si="0"/>
        <v>75.89</v>
      </c>
    </row>
    <row r="16" spans="1:12" ht="14.25" customHeight="1">
      <c r="A16" s="20">
        <v>10</v>
      </c>
      <c r="B16" s="21" t="s">
        <v>317</v>
      </c>
      <c r="C16" s="21" t="s">
        <v>27</v>
      </c>
      <c r="D16" s="22">
        <v>2001</v>
      </c>
      <c r="E16" s="23">
        <v>0</v>
      </c>
      <c r="F16" s="23">
        <v>0</v>
      </c>
      <c r="G16" s="28">
        <v>0</v>
      </c>
      <c r="H16" s="28">
        <v>0</v>
      </c>
      <c r="I16" s="95">
        <v>0</v>
      </c>
      <c r="J16" s="25">
        <v>31</v>
      </c>
      <c r="K16" s="26">
        <v>27.16</v>
      </c>
      <c r="L16" s="91">
        <f t="shared" si="0"/>
        <v>58.16</v>
      </c>
    </row>
    <row r="17" spans="1:12" ht="14.25" customHeight="1">
      <c r="A17" s="20">
        <v>11</v>
      </c>
      <c r="B17" s="92" t="s">
        <v>318</v>
      </c>
      <c r="C17" s="96" t="s">
        <v>23</v>
      </c>
      <c r="D17" s="93">
        <v>2000</v>
      </c>
      <c r="E17" s="28">
        <v>0</v>
      </c>
      <c r="F17" s="28">
        <v>0</v>
      </c>
      <c r="G17" s="28">
        <v>0</v>
      </c>
      <c r="H17" s="28">
        <v>0</v>
      </c>
      <c r="I17" s="24">
        <v>7.5</v>
      </c>
      <c r="J17" s="28">
        <v>0</v>
      </c>
      <c r="K17" s="31">
        <v>49.47</v>
      </c>
      <c r="L17" s="91">
        <f t="shared" si="0"/>
        <v>56.97</v>
      </c>
    </row>
    <row r="18" spans="1:12" ht="12.75" customHeight="1">
      <c r="A18" s="20">
        <v>12</v>
      </c>
      <c r="B18" s="89" t="s">
        <v>319</v>
      </c>
      <c r="C18" s="89" t="s">
        <v>19</v>
      </c>
      <c r="D18" s="90">
        <v>2000</v>
      </c>
      <c r="E18" s="28">
        <v>0</v>
      </c>
      <c r="F18" s="28">
        <v>0</v>
      </c>
      <c r="G18" s="28">
        <v>0</v>
      </c>
      <c r="H18" s="28">
        <v>0</v>
      </c>
      <c r="I18" s="23">
        <v>0</v>
      </c>
      <c r="J18" s="30">
        <v>34</v>
      </c>
      <c r="K18" s="31">
        <v>21.34</v>
      </c>
      <c r="L18" s="91">
        <f t="shared" si="0"/>
        <v>55.34</v>
      </c>
    </row>
    <row r="19" spans="1:12" ht="14.25" customHeight="1">
      <c r="A19" s="20">
        <v>13</v>
      </c>
      <c r="B19" s="89" t="s">
        <v>320</v>
      </c>
      <c r="C19" s="89" t="s">
        <v>27</v>
      </c>
      <c r="D19" s="90">
        <v>2000</v>
      </c>
      <c r="E19" s="28">
        <v>0</v>
      </c>
      <c r="F19" s="28">
        <v>0</v>
      </c>
      <c r="G19" s="28">
        <v>0</v>
      </c>
      <c r="H19" s="28">
        <v>0</v>
      </c>
      <c r="I19" s="35">
        <v>18</v>
      </c>
      <c r="J19" s="30">
        <v>28</v>
      </c>
      <c r="K19" s="31">
        <v>7.76</v>
      </c>
      <c r="L19" s="91">
        <f t="shared" si="0"/>
        <v>53.76</v>
      </c>
    </row>
    <row r="20" spans="1:12" ht="12.75" customHeight="1">
      <c r="A20" s="20">
        <v>14</v>
      </c>
      <c r="B20" s="89" t="s">
        <v>321</v>
      </c>
      <c r="C20" s="53" t="s">
        <v>85</v>
      </c>
      <c r="D20" s="90">
        <v>2000</v>
      </c>
      <c r="E20" s="28">
        <v>0</v>
      </c>
      <c r="F20" s="28">
        <v>0</v>
      </c>
      <c r="G20" s="28">
        <v>0</v>
      </c>
      <c r="H20" s="28">
        <v>0</v>
      </c>
      <c r="I20" s="23">
        <v>0</v>
      </c>
      <c r="J20" s="30">
        <v>24</v>
      </c>
      <c r="K20" s="31">
        <v>25.22</v>
      </c>
      <c r="L20" s="91">
        <f t="shared" si="0"/>
        <v>49.22</v>
      </c>
    </row>
    <row r="21" spans="1:12" ht="14.25" customHeight="1">
      <c r="A21" s="20">
        <v>15</v>
      </c>
      <c r="B21" s="65" t="s">
        <v>322</v>
      </c>
      <c r="C21" s="45" t="s">
        <v>70</v>
      </c>
      <c r="D21" s="94">
        <v>2001</v>
      </c>
      <c r="E21" s="23">
        <v>0</v>
      </c>
      <c r="F21" s="23">
        <v>0</v>
      </c>
      <c r="G21" s="28">
        <v>0</v>
      </c>
      <c r="H21" s="28">
        <v>0</v>
      </c>
      <c r="I21" s="95">
        <v>0</v>
      </c>
      <c r="J21" s="25">
        <v>37</v>
      </c>
      <c r="K21" s="26">
        <v>8.73</v>
      </c>
      <c r="L21" s="91">
        <f t="shared" si="0"/>
        <v>45.730000000000004</v>
      </c>
    </row>
    <row r="22" spans="1:12" ht="12.75" customHeight="1">
      <c r="A22" s="20">
        <v>16</v>
      </c>
      <c r="B22" s="89" t="s">
        <v>323</v>
      </c>
      <c r="C22" s="89" t="s">
        <v>49</v>
      </c>
      <c r="D22" s="90">
        <v>2000</v>
      </c>
      <c r="E22" s="28">
        <v>0</v>
      </c>
      <c r="F22" s="28">
        <v>0</v>
      </c>
      <c r="G22" s="28">
        <v>0</v>
      </c>
      <c r="H22" s="28">
        <v>0</v>
      </c>
      <c r="I22" s="23">
        <v>0</v>
      </c>
      <c r="J22" s="30">
        <v>22</v>
      </c>
      <c r="K22" s="31">
        <v>19.4</v>
      </c>
      <c r="L22" s="91">
        <f t="shared" si="0"/>
        <v>41.4</v>
      </c>
    </row>
    <row r="23" spans="1:12" ht="12.75" customHeight="1">
      <c r="A23" s="20">
        <v>17</v>
      </c>
      <c r="B23" s="65" t="s">
        <v>324</v>
      </c>
      <c r="C23" s="45" t="s">
        <v>60</v>
      </c>
      <c r="D23" s="94">
        <v>2001</v>
      </c>
      <c r="E23" s="23">
        <v>0</v>
      </c>
      <c r="F23" s="23">
        <v>0</v>
      </c>
      <c r="G23" s="28">
        <v>0</v>
      </c>
      <c r="H23" s="28">
        <v>0</v>
      </c>
      <c r="I23" s="95">
        <v>0</v>
      </c>
      <c r="J23" s="28">
        <v>0</v>
      </c>
      <c r="K23" s="31">
        <v>30.07</v>
      </c>
      <c r="L23" s="91">
        <f t="shared" si="0"/>
        <v>30.07</v>
      </c>
    </row>
    <row r="24" spans="1:12" ht="12.75" customHeight="1">
      <c r="A24" s="20">
        <v>18</v>
      </c>
      <c r="B24" s="89" t="s">
        <v>325</v>
      </c>
      <c r="C24" s="53" t="s">
        <v>85</v>
      </c>
      <c r="D24" s="90">
        <v>2000</v>
      </c>
      <c r="E24" s="28">
        <v>0</v>
      </c>
      <c r="F24" s="28">
        <v>0</v>
      </c>
      <c r="G24" s="28">
        <v>0</v>
      </c>
      <c r="H24" s="28">
        <v>0</v>
      </c>
      <c r="I24" s="23">
        <v>0</v>
      </c>
      <c r="J24" s="30">
        <v>18</v>
      </c>
      <c r="K24" s="31">
        <v>11.64</v>
      </c>
      <c r="L24" s="91">
        <f t="shared" si="0"/>
        <v>29.64</v>
      </c>
    </row>
    <row r="25" spans="1:12" ht="12.75" customHeight="1">
      <c r="A25" s="20">
        <v>19</v>
      </c>
      <c r="B25" s="97" t="s">
        <v>326</v>
      </c>
      <c r="C25" s="53" t="s">
        <v>85</v>
      </c>
      <c r="D25" s="98">
        <v>2001</v>
      </c>
      <c r="E25" s="23">
        <v>0</v>
      </c>
      <c r="F25" s="23">
        <v>0</v>
      </c>
      <c r="G25" s="28">
        <v>0</v>
      </c>
      <c r="H25" s="28">
        <v>0</v>
      </c>
      <c r="I25" s="95">
        <v>0</v>
      </c>
      <c r="J25" s="25">
        <v>14</v>
      </c>
      <c r="K25" s="26">
        <v>15.52</v>
      </c>
      <c r="L25" s="91">
        <f t="shared" si="0"/>
        <v>29.52</v>
      </c>
    </row>
    <row r="26" spans="1:12" ht="12.75" customHeight="1">
      <c r="A26" s="20">
        <v>20</v>
      </c>
      <c r="B26" s="99" t="s">
        <v>327</v>
      </c>
      <c r="C26" s="45" t="s">
        <v>328</v>
      </c>
      <c r="D26" s="90">
        <v>2000</v>
      </c>
      <c r="E26" s="28">
        <v>0</v>
      </c>
      <c r="F26" s="28">
        <v>0</v>
      </c>
      <c r="G26" s="28">
        <v>0</v>
      </c>
      <c r="H26" s="28">
        <v>0</v>
      </c>
      <c r="I26" s="23">
        <v>0</v>
      </c>
      <c r="J26" s="30">
        <v>26</v>
      </c>
      <c r="K26" s="28">
        <v>0</v>
      </c>
      <c r="L26" s="91">
        <f t="shared" si="0"/>
        <v>26</v>
      </c>
    </row>
    <row r="27" spans="1:12" ht="12.75" customHeight="1">
      <c r="A27" s="20">
        <v>21</v>
      </c>
      <c r="B27" s="99" t="s">
        <v>329</v>
      </c>
      <c r="C27" s="45" t="s">
        <v>118</v>
      </c>
      <c r="D27" s="90">
        <v>2000</v>
      </c>
      <c r="E27" s="28">
        <v>0</v>
      </c>
      <c r="F27" s="28">
        <v>0</v>
      </c>
      <c r="G27" s="28">
        <v>0</v>
      </c>
      <c r="H27" s="28">
        <v>0</v>
      </c>
      <c r="I27" s="23">
        <v>0</v>
      </c>
      <c r="J27" s="28">
        <v>0</v>
      </c>
      <c r="K27" s="31">
        <v>23.28</v>
      </c>
      <c r="L27" s="91">
        <f t="shared" si="0"/>
        <v>23.28</v>
      </c>
    </row>
    <row r="28" spans="1:12" ht="12.75" customHeight="1">
      <c r="A28" s="20">
        <v>22</v>
      </c>
      <c r="B28" s="21" t="s">
        <v>330</v>
      </c>
      <c r="C28" s="21" t="s">
        <v>66</v>
      </c>
      <c r="D28" s="22">
        <v>2001</v>
      </c>
      <c r="E28" s="23">
        <v>0</v>
      </c>
      <c r="F28" s="23">
        <v>17.6</v>
      </c>
      <c r="G28" s="28">
        <v>0</v>
      </c>
      <c r="H28" s="28">
        <v>0</v>
      </c>
      <c r="I28" s="100">
        <v>4.3</v>
      </c>
      <c r="J28" s="28">
        <v>0</v>
      </c>
      <c r="K28" s="28">
        <v>0</v>
      </c>
      <c r="L28" s="91">
        <f t="shared" si="0"/>
        <v>21.900000000000002</v>
      </c>
    </row>
    <row r="29" spans="1:12" ht="12.75" customHeight="1">
      <c r="A29" s="20">
        <v>23</v>
      </c>
      <c r="B29" s="69" t="s">
        <v>331</v>
      </c>
      <c r="C29" s="45" t="s">
        <v>168</v>
      </c>
      <c r="D29" s="94">
        <v>2001</v>
      </c>
      <c r="E29" s="23">
        <v>0</v>
      </c>
      <c r="F29" s="23">
        <v>0</v>
      </c>
      <c r="G29" s="28">
        <v>0</v>
      </c>
      <c r="H29" s="28">
        <v>0</v>
      </c>
      <c r="I29" s="23">
        <v>0</v>
      </c>
      <c r="J29" s="25">
        <v>20</v>
      </c>
      <c r="K29" s="28">
        <v>0</v>
      </c>
      <c r="L29" s="91">
        <f t="shared" si="0"/>
        <v>20</v>
      </c>
    </row>
    <row r="30" spans="1:12" ht="12.75" customHeight="1">
      <c r="A30" s="20">
        <v>24</v>
      </c>
      <c r="B30" s="101" t="s">
        <v>332</v>
      </c>
      <c r="C30" s="45" t="s">
        <v>49</v>
      </c>
      <c r="D30" s="90">
        <v>2000</v>
      </c>
      <c r="E30" s="23">
        <v>0</v>
      </c>
      <c r="F30" s="23">
        <v>0</v>
      </c>
      <c r="G30" s="28">
        <v>0</v>
      </c>
      <c r="H30" s="28">
        <v>0</v>
      </c>
      <c r="I30" s="23">
        <v>0</v>
      </c>
      <c r="J30" s="23">
        <v>0</v>
      </c>
      <c r="K30" s="31">
        <v>17.46</v>
      </c>
      <c r="L30" s="91">
        <f t="shared" si="0"/>
        <v>17.46</v>
      </c>
    </row>
    <row r="31" spans="1:12" ht="12.75" customHeight="1">
      <c r="A31" s="20">
        <v>25</v>
      </c>
      <c r="B31" s="69" t="s">
        <v>333</v>
      </c>
      <c r="C31" s="45" t="s">
        <v>168</v>
      </c>
      <c r="D31" s="90">
        <v>2000</v>
      </c>
      <c r="E31" s="23">
        <v>0</v>
      </c>
      <c r="F31" s="23">
        <v>0</v>
      </c>
      <c r="G31" s="28">
        <v>0</v>
      </c>
      <c r="H31" s="28">
        <v>0</v>
      </c>
      <c r="I31" s="23">
        <v>0</v>
      </c>
      <c r="J31" s="25">
        <v>16</v>
      </c>
      <c r="K31" s="28">
        <v>0</v>
      </c>
      <c r="L31" s="91">
        <f t="shared" si="0"/>
        <v>16</v>
      </c>
    </row>
    <row r="32" spans="1:12" ht="12.75" customHeight="1">
      <c r="A32" s="20">
        <v>26</v>
      </c>
      <c r="B32" s="101" t="s">
        <v>334</v>
      </c>
      <c r="C32" s="45" t="s">
        <v>19</v>
      </c>
      <c r="D32" s="90">
        <v>2000</v>
      </c>
      <c r="E32" s="23">
        <v>0</v>
      </c>
      <c r="F32" s="23">
        <v>0</v>
      </c>
      <c r="G32" s="28">
        <v>0</v>
      </c>
      <c r="H32" s="28">
        <v>0</v>
      </c>
      <c r="I32" s="23">
        <v>0</v>
      </c>
      <c r="J32" s="23">
        <v>0</v>
      </c>
      <c r="K32" s="31">
        <v>13.58</v>
      </c>
      <c r="L32" s="91">
        <f t="shared" si="0"/>
        <v>13.58</v>
      </c>
    </row>
    <row r="33" spans="1:12" ht="12.75" customHeight="1">
      <c r="A33" s="20">
        <v>27</v>
      </c>
      <c r="B33" s="99" t="s">
        <v>335</v>
      </c>
      <c r="C33" s="45" t="s">
        <v>23</v>
      </c>
      <c r="D33" s="90">
        <v>2000</v>
      </c>
      <c r="E33" s="28">
        <v>0</v>
      </c>
      <c r="F33" s="28">
        <v>0</v>
      </c>
      <c r="G33" s="28">
        <v>0</v>
      </c>
      <c r="H33" s="28">
        <v>0</v>
      </c>
      <c r="I33" s="23">
        <v>0</v>
      </c>
      <c r="J33" s="28">
        <v>0</v>
      </c>
      <c r="K33" s="31">
        <v>9.7</v>
      </c>
      <c r="L33" s="91">
        <f t="shared" si="0"/>
        <v>9.7</v>
      </c>
    </row>
    <row r="34" spans="1:12" ht="12.75" customHeight="1">
      <c r="A34" s="20">
        <v>28</v>
      </c>
      <c r="B34" s="101" t="s">
        <v>336</v>
      </c>
      <c r="C34" s="45" t="s">
        <v>120</v>
      </c>
      <c r="D34" s="94">
        <v>2001</v>
      </c>
      <c r="E34" s="23">
        <v>0</v>
      </c>
      <c r="F34" s="23">
        <v>0</v>
      </c>
      <c r="G34" s="28">
        <v>0</v>
      </c>
      <c r="H34" s="28">
        <v>0</v>
      </c>
      <c r="I34" s="23">
        <v>0</v>
      </c>
      <c r="J34" s="23">
        <v>0</v>
      </c>
      <c r="K34" s="31">
        <v>6.79</v>
      </c>
      <c r="L34" s="91">
        <f t="shared" si="0"/>
        <v>6.79</v>
      </c>
    </row>
    <row r="35" spans="1:12" ht="12.75" customHeight="1">
      <c r="A35" s="20">
        <v>29</v>
      </c>
      <c r="B35" s="99" t="s">
        <v>337</v>
      </c>
      <c r="C35" s="45" t="s">
        <v>118</v>
      </c>
      <c r="D35" s="94">
        <v>2001</v>
      </c>
      <c r="E35" s="23">
        <v>0</v>
      </c>
      <c r="F35" s="23">
        <v>0</v>
      </c>
      <c r="G35" s="28">
        <v>0</v>
      </c>
      <c r="H35" s="28">
        <v>0</v>
      </c>
      <c r="I35" s="95">
        <v>0</v>
      </c>
      <c r="J35" s="28">
        <v>0</v>
      </c>
      <c r="K35" s="31">
        <v>5.82</v>
      </c>
      <c r="L35" s="91">
        <f t="shared" si="0"/>
        <v>5.82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20273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2019-07-01T13:57:48Z</dcterms:modified>
  <cp:category/>
  <cp:version/>
  <cp:contentType/>
  <cp:contentStatus/>
  <cp:revision>1954</cp:revision>
</cp:coreProperties>
</file>