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/>
</workbook>
</file>

<file path=xl/sharedStrings.xml><?xml version="1.0" encoding="utf-8"?>
<sst xmlns="http://schemas.openxmlformats.org/spreadsheetml/2006/main" count="483" uniqueCount="263">
  <si>
    <t>Текущий рейтинг скалолазов России на 01.03.18</t>
  </si>
  <si>
    <t>Младшие девушки. Боулдеринг</t>
  </si>
  <si>
    <t>Место</t>
  </si>
  <si>
    <t>Фамилия Имя</t>
  </si>
  <si>
    <t>Регион</t>
  </si>
  <si>
    <t>Год рожд</t>
  </si>
  <si>
    <t>ВЮС
Калининград</t>
  </si>
  <si>
    <t>ПР
Красноярск</t>
  </si>
  <si>
    <t>Сумма баллов</t>
  </si>
  <si>
    <t>0,99</t>
  </si>
  <si>
    <t>1</t>
  </si>
  <si>
    <t>Матяк-Яблучкина Елена</t>
  </si>
  <si>
    <t>Севастополь</t>
  </si>
  <si>
    <t>Пляскина Мария</t>
  </si>
  <si>
    <t>Алтайский край</t>
  </si>
  <si>
    <t>Волкова Анастасия</t>
  </si>
  <si>
    <t>Красноярский край</t>
  </si>
  <si>
    <t>Гарькина Дарья</t>
  </si>
  <si>
    <t>Челябинская обл.</t>
  </si>
  <si>
    <t>Гофман Елизавета</t>
  </si>
  <si>
    <t>Шебукова Мария</t>
  </si>
  <si>
    <t>Нижегородская область</t>
  </si>
  <si>
    <t>Седова Ксения</t>
  </si>
  <si>
    <t>Свердловская обл.</t>
  </si>
  <si>
    <t>Ибраева Виолета</t>
  </si>
  <si>
    <t>респ. Башкортостан</t>
  </si>
  <si>
    <t>Помыкалова Софья</t>
  </si>
  <si>
    <t>Устинова Анна</t>
  </si>
  <si>
    <t>Москва</t>
  </si>
  <si>
    <t>Андриевская Полина</t>
  </si>
  <si>
    <t>ЯНАО</t>
  </si>
  <si>
    <t>Старшие девушки. Боулдеринг</t>
  </si>
  <si>
    <t>МКЕ Грац</t>
  </si>
  <si>
    <t>ПМ
Innsbruck</t>
  </si>
  <si>
    <t>ПЕ
Slany</t>
  </si>
  <si>
    <t>взр.рейт.</t>
  </si>
  <si>
    <t>ВЮС Тюмень</t>
  </si>
  <si>
    <t>26.02.2018</t>
  </si>
  <si>
    <t>0,75</t>
  </si>
  <si>
    <t>1/0,99</t>
  </si>
  <si>
    <t>Фурманова Дарья</t>
  </si>
  <si>
    <t>Сергеева Светлана</t>
  </si>
  <si>
    <t>Евгеньева Анастасия</t>
  </si>
  <si>
    <t>С.-Петербург</t>
  </si>
  <si>
    <t>Слободчикова Валерия</t>
  </si>
  <si>
    <t>Пашнина Алена</t>
  </si>
  <si>
    <t>Вологодская обл.</t>
  </si>
  <si>
    <t>Кулагина Полина</t>
  </si>
  <si>
    <t>Кессель София</t>
  </si>
  <si>
    <t>Аксенова Полина</t>
  </si>
  <si>
    <t>Веретенина Дарья</t>
  </si>
  <si>
    <t>Иркутская обл.</t>
  </si>
  <si>
    <t>Трокина Елизавета</t>
  </si>
  <si>
    <t>Калининградская обл.</t>
  </si>
  <si>
    <t>Гульстен Яна</t>
  </si>
  <si>
    <t>Воронежская обл.</t>
  </si>
  <si>
    <t>Овчинникова Юлия</t>
  </si>
  <si>
    <t>Галаганова Дарина</t>
  </si>
  <si>
    <t>Волочко Милена</t>
  </si>
  <si>
    <t>Хасанова Марина</t>
  </si>
  <si>
    <t>Гареева Карина</t>
  </si>
  <si>
    <t>Кушаева Камилла</t>
  </si>
  <si>
    <t>Измайлова Софья</t>
  </si>
  <si>
    <t>Респ. Башкортостан</t>
  </si>
  <si>
    <t>Субботина Серафима</t>
  </si>
  <si>
    <t>Юшкевич Анастасия</t>
  </si>
  <si>
    <t>Смоленская обл.</t>
  </si>
  <si>
    <t>Миронова Александра</t>
  </si>
  <si>
    <t>Ростовская обл.</t>
  </si>
  <si>
    <t>Чепрасова Анастасия</t>
  </si>
  <si>
    <t>Московская обл.</t>
  </si>
  <si>
    <t>Богданова Елизавета</t>
  </si>
  <si>
    <t>Курмачева Анастасия</t>
  </si>
  <si>
    <t>Волочко Милана</t>
  </si>
  <si>
    <t>Гусева Мария</t>
  </si>
  <si>
    <t>Санкт-Петербург</t>
  </si>
  <si>
    <t>Акимова Мария</t>
  </si>
  <si>
    <t>Осипова Виталия</t>
  </si>
  <si>
    <t>Свердл. обл.</t>
  </si>
  <si>
    <t>Павленко Анастасия</t>
  </si>
  <si>
    <t>Гапеевцева Евгения</t>
  </si>
  <si>
    <t>Кузнецова Дарья</t>
  </si>
  <si>
    <t>Пермский край</t>
  </si>
  <si>
    <t>Воробей Виктория</t>
  </si>
  <si>
    <t>Респ. Адыгея</t>
  </si>
  <si>
    <t>Павлова Евгения</t>
  </si>
  <si>
    <t>Маламид Олеся</t>
  </si>
  <si>
    <t>Нистратова Мария</t>
  </si>
  <si>
    <t>Бугакова Виктория</t>
  </si>
  <si>
    <t>Панькова Олеся</t>
  </si>
  <si>
    <t>Троицкая Ксения</t>
  </si>
  <si>
    <t>Емкова Диана</t>
  </si>
  <si>
    <t>Говорченко Мария</t>
  </si>
  <si>
    <t>Респ. Крым</t>
  </si>
  <si>
    <t>Лукашева Полина</t>
  </si>
  <si>
    <t>Пугачева Гульнара</t>
  </si>
  <si>
    <t>Кемеровская обл.</t>
  </si>
  <si>
    <t>Павлова Анастасия</t>
  </si>
  <si>
    <t>Буянова Мария</t>
  </si>
  <si>
    <t>ХМАО</t>
  </si>
  <si>
    <t>Семухина Софья</t>
  </si>
  <si>
    <t>Тюменская обл.</t>
  </si>
  <si>
    <t>Циренщикова Анна</t>
  </si>
  <si>
    <t>Удмуртская респ.</t>
  </si>
  <si>
    <t>Ручейкова Инна</t>
  </si>
  <si>
    <t>Потапова Татьяна</t>
  </si>
  <si>
    <t>Ледовских Софья</t>
  </si>
  <si>
    <t>Новосибирская обл.</t>
  </si>
  <si>
    <t>Антонова Екатерина</t>
  </si>
  <si>
    <t>Немеровская Яна</t>
  </si>
  <si>
    <t>Леонтьева Кристина</t>
  </si>
  <si>
    <t>Юниорки. Боулдеринг</t>
  </si>
  <si>
    <t>МКЕ L'Argentière</t>
  </si>
  <si>
    <t>МКЕ
Sofia</t>
  </si>
  <si>
    <t>0,96/1</t>
  </si>
  <si>
    <t>Красовская Елена</t>
  </si>
  <si>
    <t>Мешкова Виктория</t>
  </si>
  <si>
    <t>Емельева Луиза</t>
  </si>
  <si>
    <t>Просекова Олеся</t>
  </si>
  <si>
    <t>Кривошеева Ксения</t>
  </si>
  <si>
    <t>Антоненко Валентина</t>
  </si>
  <si>
    <t>Варик Ирина</t>
  </si>
  <si>
    <t>Прокофьева Ксения</t>
  </si>
  <si>
    <t>Ремизова Елена</t>
  </si>
  <si>
    <t>Бут Варвара</t>
  </si>
  <si>
    <t>Юрина Мария</t>
  </si>
  <si>
    <t>Ксенофонтова Василина</t>
  </si>
  <si>
    <t>Камчатский край</t>
  </si>
  <si>
    <t>Баращук Екатерина</t>
  </si>
  <si>
    <t>Басанец Майя</t>
  </si>
  <si>
    <t>Капитонова Анастасия</t>
  </si>
  <si>
    <t>Антоненко Валерия</t>
  </si>
  <si>
    <t>Пинаева Елизавета</t>
  </si>
  <si>
    <t>Коноплина Арина</t>
  </si>
  <si>
    <t>Берендеева Владлена</t>
  </si>
  <si>
    <t>Младшие юноши. Боулдеринг</t>
  </si>
  <si>
    <t>Захаров Владимир</t>
  </si>
  <si>
    <t>Кузин Евгений</t>
  </si>
  <si>
    <t>Зверев Алексей</t>
  </si>
  <si>
    <t>Иванов Никита</t>
  </si>
  <si>
    <t>Подберезников Данил</t>
  </si>
  <si>
    <t>Голубцов Егор</t>
  </si>
  <si>
    <t>Алешин Даниил</t>
  </si>
  <si>
    <t>Индыков Дмитрий</t>
  </si>
  <si>
    <t>Воронежская область</t>
  </si>
  <si>
    <t>Бабичев Егор</t>
  </si>
  <si>
    <t>Земляков Иван</t>
  </si>
  <si>
    <t>Соболев Ярослав</t>
  </si>
  <si>
    <t>Ростовская обл</t>
  </si>
  <si>
    <t>Савельев Андрей</t>
  </si>
  <si>
    <t>Старшие юноши. Боулдеринг</t>
  </si>
  <si>
    <t>Взр. Рейтинг</t>
  </si>
  <si>
    <t>1/1</t>
  </si>
  <si>
    <t>Овчинников Семен</t>
  </si>
  <si>
    <t>Дербышев Артемий</t>
  </si>
  <si>
    <t>Юдин Кирилл</t>
  </si>
  <si>
    <t>Карпов Тимофей</t>
  </si>
  <si>
    <t>Краснодарский край</t>
  </si>
  <si>
    <t>Данилин Илья</t>
  </si>
  <si>
    <t>Бобренев Игорь</t>
  </si>
  <si>
    <t>Пономарев Елисей</t>
  </si>
  <si>
    <t>Волков Вячеслав</t>
  </si>
  <si>
    <t>Косков Артем</t>
  </si>
  <si>
    <t>Белоусов Артур</t>
  </si>
  <si>
    <t>Батищев Павел</t>
  </si>
  <si>
    <t>Каратунов Иван</t>
  </si>
  <si>
    <t>Старовойтов Максим</t>
  </si>
  <si>
    <t>Полковников Артемий</t>
  </si>
  <si>
    <t>Смык Андрей</t>
  </si>
  <si>
    <t>Погорелов Даниил</t>
  </si>
  <si>
    <t>Зарубин Тимофей</t>
  </si>
  <si>
    <t>Бушин Олег</t>
  </si>
  <si>
    <t>Кряжев Макар</t>
  </si>
  <si>
    <t>Ленинградская обл.</t>
  </si>
  <si>
    <t>Смирнов Валерий</t>
  </si>
  <si>
    <t>Бешкильцев Иван</t>
  </si>
  <si>
    <t>Михайлов Михаил</t>
  </si>
  <si>
    <t>Миронов Алексей</t>
  </si>
  <si>
    <t>Зенков Михаил</t>
  </si>
  <si>
    <t>Дягтеренко Лев</t>
  </si>
  <si>
    <t>Респ. Карелия</t>
  </si>
  <si>
    <t>Щербаков Никита</t>
  </si>
  <si>
    <t>Травников Дмитрий</t>
  </si>
  <si>
    <t>Пономарев Марк</t>
  </si>
  <si>
    <t>Невзоров Никита</t>
  </si>
  <si>
    <t>Бабичев Михаил</t>
  </si>
  <si>
    <t>Шайдуров Александр</t>
  </si>
  <si>
    <t>Акимов Иван</t>
  </si>
  <si>
    <t>Уколов Данила</t>
  </si>
  <si>
    <t>Ковалёв Андрей</t>
  </si>
  <si>
    <t>Хусейнов Мухиб</t>
  </si>
  <si>
    <t>Яковлев Александр</t>
  </si>
  <si>
    <t>Попов Кирилл</t>
  </si>
  <si>
    <t>Иванов Данил</t>
  </si>
  <si>
    <t>Житюк Олег</t>
  </si>
  <si>
    <t>Левченко Сергей</t>
  </si>
  <si>
    <t>Суханов Илья</t>
  </si>
  <si>
    <t>Котиков Фёдор</t>
  </si>
  <si>
    <t>Устинов Арсений</t>
  </si>
  <si>
    <t>Леко Андрей</t>
  </si>
  <si>
    <t>Мельник Илья</t>
  </si>
  <si>
    <t>Баконин Денис</t>
  </si>
  <si>
    <t>Сахаров Алексей</t>
  </si>
  <si>
    <t>Можаев Дмитрий</t>
  </si>
  <si>
    <t>Атаман Данил</t>
  </si>
  <si>
    <t>Бобылев Александр</t>
  </si>
  <si>
    <t>Бурцев Даниил</t>
  </si>
  <si>
    <t>Архангельская обл.</t>
  </si>
  <si>
    <t>Брагин Дмитрий</t>
  </si>
  <si>
    <t>Журавлёв Дмитрий</t>
  </si>
  <si>
    <t>Софрыгин Тимофей</t>
  </si>
  <si>
    <t>Самарская обл.</t>
  </si>
  <si>
    <t>Огородников Данил</t>
  </si>
  <si>
    <t>Нагаев Алмаз</t>
  </si>
  <si>
    <t>Юниоры. Боулдеринг</t>
  </si>
  <si>
    <t>Яриловец Николай</t>
  </si>
  <si>
    <t>Мичуров Николай</t>
  </si>
  <si>
    <t>Калинингр.обл.</t>
  </si>
  <si>
    <t>Тюпышев Сергей</t>
  </si>
  <si>
    <t>Зайцев Демьян</t>
  </si>
  <si>
    <t>Ситкин Илья</t>
  </si>
  <si>
    <t>Пестов Григорий</t>
  </si>
  <si>
    <t>Голов Дмитрий</t>
  </si>
  <si>
    <t>Горленко Константин</t>
  </si>
  <si>
    <t>Малов Павел</t>
  </si>
  <si>
    <t>Земляков Петр</t>
  </si>
  <si>
    <t>Полуднев Максим</t>
  </si>
  <si>
    <t>Морозов Георгий</t>
  </si>
  <si>
    <t>Ширяев Даниил</t>
  </si>
  <si>
    <t>Костромская обл.</t>
  </si>
  <si>
    <t>Якушев Алексей</t>
  </si>
  <si>
    <t>Гущин Андрей</t>
  </si>
  <si>
    <t>Рукин Сергей</t>
  </si>
  <si>
    <t>Красноперов Вячеслав</t>
  </si>
  <si>
    <t>Храмцов Александр</t>
  </si>
  <si>
    <t>Терлеев Владислав</t>
  </si>
  <si>
    <t>Сытов Георгий</t>
  </si>
  <si>
    <t>Волохин Михаил</t>
  </si>
  <si>
    <t>Максимченко Юрий</t>
  </si>
  <si>
    <t>Корниецкий Даниил</t>
  </si>
  <si>
    <t>Калинингр.обл</t>
  </si>
  <si>
    <t>Пудриков Даниил</t>
  </si>
  <si>
    <t>Моргунов Максим</t>
  </si>
  <si>
    <t>Муратов Тимур</t>
  </si>
  <si>
    <t>Омская обл.</t>
  </si>
  <si>
    <t>Дулуб Егор</t>
  </si>
  <si>
    <t>Мельник Владислав</t>
  </si>
  <si>
    <t>Костылев Павел</t>
  </si>
  <si>
    <t>Недумов Ярослав</t>
  </si>
  <si>
    <t>Самарская обл</t>
  </si>
  <si>
    <t>Насибуллин Тимур</t>
  </si>
  <si>
    <t>Селиванов Матвей</t>
  </si>
  <si>
    <t>Склянов Михаил</t>
  </si>
  <si>
    <t>Бабушкин Даниил</t>
  </si>
  <si>
    <t>Тимофеев Дмитрий</t>
  </si>
  <si>
    <t>Артюхин Егор</t>
  </si>
  <si>
    <t>Черников Никита</t>
  </si>
  <si>
    <t>Комиссаров Александр</t>
  </si>
  <si>
    <t>Белобрыкин Никита</t>
  </si>
  <si>
    <t>Серебренников Александр</t>
  </si>
  <si>
    <t>Скультецкий Марк</t>
  </si>
  <si>
    <t>Томская обл.</t>
  </si>
  <si>
    <t>Литвинов Владислав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</si>
</sst>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"/>
    <numFmt numFmtId="166" formatCode="@"/>
    <numFmt numFmtId="167" formatCode="0"/>
    <numFmt numFmtId="168" formatCode="#,##0.0"/>
    <numFmt numFmtId="169" formatCode="D/M/YY"/>
    <numFmt numFmtId="170" formatCode="0%"/>
  </numFmts>
  <fonts count="17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/>
      <protection/>
    </xf>
    <xf numFmtId="164" fontId="4" fillId="0" borderId="0">
      <alignment horizontal="center" vertical="center"/>
      <protection/>
    </xf>
  </cellStyleXfs>
  <cellXfs count="6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 horizontal="left"/>
    </xf>
    <xf numFmtId="164" fontId="6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0" fillId="0" borderId="0" xfId="0" applyFont="1" applyFill="1" applyAlignment="1">
      <alignment horizontal="left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right"/>
    </xf>
    <xf numFmtId="164" fontId="11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vertical="center"/>
    </xf>
    <xf numFmtId="164" fontId="8" fillId="0" borderId="1" xfId="0" applyFont="1" applyFill="1" applyBorder="1" applyAlignment="1">
      <alignment/>
    </xf>
    <xf numFmtId="167" fontId="8" fillId="0" borderId="1" xfId="0" applyNumberFormat="1" applyFont="1" applyFill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14" fillId="0" borderId="2" xfId="0" applyNumberFormat="1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left"/>
    </xf>
    <xf numFmtId="168" fontId="12" fillId="0" borderId="1" xfId="0" applyNumberFormat="1" applyFont="1" applyFill="1" applyBorder="1" applyAlignment="1">
      <alignment horizontal="center"/>
    </xf>
    <xf numFmtId="164" fontId="12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4" fontId="15" fillId="0" borderId="0" xfId="0" applyFont="1" applyFill="1" applyAlignment="1">
      <alignment horizontal="right"/>
    </xf>
    <xf numFmtId="164" fontId="8" fillId="0" borderId="2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vertical="center" wrapText="1"/>
    </xf>
    <xf numFmtId="169" fontId="8" fillId="0" borderId="2" xfId="0" applyNumberFormat="1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wrapText="1"/>
    </xf>
    <xf numFmtId="168" fontId="13" fillId="0" borderId="2" xfId="0" applyNumberFormat="1" applyFont="1" applyFill="1" applyBorder="1" applyAlignment="1">
      <alignment horizontal="center"/>
    </xf>
    <xf numFmtId="168" fontId="14" fillId="0" borderId="2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wrapText="1"/>
    </xf>
    <xf numFmtId="167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 wrapText="1"/>
    </xf>
    <xf numFmtId="168" fontId="13" fillId="0" borderId="2" xfId="0" applyNumberFormat="1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/>
    </xf>
    <xf numFmtId="164" fontId="8" fillId="0" borderId="1" xfId="22" applyFont="1" applyFill="1" applyAlignment="1">
      <alignment horizontal="left" vertical="center"/>
      <protection/>
    </xf>
    <xf numFmtId="164" fontId="8" fillId="0" borderId="1" xfId="21" applyFont="1" applyFill="1" applyAlignment="1">
      <alignment horizontal="left" vertical="center"/>
      <protection/>
    </xf>
    <xf numFmtId="164" fontId="13" fillId="0" borderId="3" xfId="0" applyFont="1" applyFill="1" applyBorder="1" applyAlignment="1">
      <alignment/>
    </xf>
    <xf numFmtId="164" fontId="13" fillId="0" borderId="3" xfId="0" applyFont="1" applyFill="1" applyBorder="1" applyAlignment="1">
      <alignment/>
    </xf>
    <xf numFmtId="164" fontId="13" fillId="0" borderId="3" xfId="0" applyFont="1" applyFill="1" applyBorder="1" applyAlignment="1">
      <alignment horizontal="center"/>
    </xf>
    <xf numFmtId="167" fontId="13" fillId="0" borderId="3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/>
    </xf>
    <xf numFmtId="164" fontId="9" fillId="0" borderId="0" xfId="0" applyFont="1" applyFill="1" applyAlignment="1">
      <alignment horizontal="left"/>
    </xf>
    <xf numFmtId="164" fontId="9" fillId="0" borderId="0" xfId="0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vertical="center"/>
    </xf>
    <xf numFmtId="168" fontId="8" fillId="0" borderId="2" xfId="0" applyNumberFormat="1" applyFont="1" applyFill="1" applyBorder="1" applyAlignment="1">
      <alignment horizontal="center"/>
    </xf>
    <xf numFmtId="168" fontId="14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4" fontId="10" fillId="0" borderId="0" xfId="0" applyFont="1" applyFill="1" applyAlignment="1">
      <alignment/>
    </xf>
    <xf numFmtId="164" fontId="14" fillId="0" borderId="0" xfId="0" applyFont="1" applyFill="1" applyAlignment="1">
      <alignment horizontal="center"/>
    </xf>
    <xf numFmtId="168" fontId="13" fillId="0" borderId="1" xfId="0" applyNumberFormat="1" applyFont="1" applyFill="1" applyBorder="1" applyAlignment="1">
      <alignment horizontal="center"/>
    </xf>
    <xf numFmtId="164" fontId="15" fillId="0" borderId="0" xfId="0" applyFont="1" applyFill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164" fontId="13" fillId="0" borderId="1" xfId="22" applyFont="1" applyFill="1" applyAlignment="1">
      <alignment horizontal="left" vertical="center"/>
      <protection/>
    </xf>
    <xf numFmtId="164" fontId="13" fillId="0" borderId="1" xfId="22" applyFont="1" applyFill="1">
      <alignment horizontal="left" vertical="center"/>
      <protection/>
    </xf>
    <xf numFmtId="164" fontId="13" fillId="0" borderId="1" xfId="21" applyFont="1" applyFill="1" applyAlignment="1">
      <alignment horizontal="left" vertical="center"/>
      <protection/>
    </xf>
    <xf numFmtId="170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  <xf numFmtId="167" fontId="8" fillId="0" borderId="1" xfId="0" applyNumberFormat="1" applyFont="1" applyFill="1" applyBorder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MyStyle" xfId="21"/>
    <cellStyle name="StyleLA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10" zoomScaleNormal="11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5" width="11.28125" style="1" customWidth="1"/>
    <col min="6" max="6" width="9.57421875" style="1" customWidth="1"/>
    <col min="7" max="7" width="10.8515625" style="2" customWidth="1"/>
    <col min="8" max="16384" width="8.00390625" style="1" customWidth="1"/>
  </cols>
  <sheetData>
    <row r="1" spans="1:11" s="6" customFormat="1" ht="16.5" customHeight="1">
      <c r="A1" s="3" t="s">
        <v>0</v>
      </c>
      <c r="B1" s="4"/>
      <c r="C1" s="4"/>
      <c r="D1" s="4"/>
      <c r="E1" s="4"/>
      <c r="F1" s="4"/>
      <c r="G1" s="4"/>
      <c r="H1" s="5"/>
      <c r="K1" s="7"/>
    </row>
    <row r="2" spans="1:7" ht="16.5" customHeight="1">
      <c r="A2" s="8"/>
      <c r="D2" s="8"/>
      <c r="E2" s="8"/>
      <c r="F2" s="8"/>
      <c r="G2" s="9"/>
    </row>
    <row r="3" spans="1:7" s="10" customFormat="1" ht="16.5" customHeight="1">
      <c r="A3" s="10" t="s">
        <v>1</v>
      </c>
      <c r="B3" s="11"/>
      <c r="C3" s="11"/>
      <c r="D3" s="11"/>
      <c r="E3" s="11"/>
      <c r="F3" s="11"/>
      <c r="G3" s="12"/>
    </row>
    <row r="4" spans="1:7" ht="12.75" customHeight="1">
      <c r="A4" s="8"/>
      <c r="D4" s="8"/>
      <c r="E4" s="8"/>
      <c r="F4" s="8"/>
      <c r="G4" s="9"/>
    </row>
    <row r="5" spans="1:7" ht="12.75" customHeight="1">
      <c r="A5" s="8"/>
      <c r="D5" s="8"/>
      <c r="E5" s="8"/>
      <c r="F5" s="8"/>
      <c r="G5" s="9"/>
    </row>
    <row r="6" spans="1:7" ht="23.2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6</v>
      </c>
      <c r="F6" s="13" t="s">
        <v>7</v>
      </c>
      <c r="G6" s="13" t="s">
        <v>8</v>
      </c>
    </row>
    <row r="7" spans="1:7" ht="13.5" customHeight="1">
      <c r="A7" s="13"/>
      <c r="B7" s="13"/>
      <c r="C7" s="13"/>
      <c r="D7" s="13"/>
      <c r="E7" s="15">
        <v>42827</v>
      </c>
      <c r="F7" s="15">
        <v>42863</v>
      </c>
      <c r="G7" s="13"/>
    </row>
    <row r="8" spans="1:7" ht="12.75" customHeight="1">
      <c r="A8" s="13"/>
      <c r="B8" s="13"/>
      <c r="C8" s="13"/>
      <c r="D8" s="13"/>
      <c r="E8" s="16" t="s">
        <v>9</v>
      </c>
      <c r="F8" s="16" t="s">
        <v>10</v>
      </c>
      <c r="G8" s="13"/>
    </row>
    <row r="9" spans="1:7" s="7" customFormat="1" ht="12.75" customHeight="1">
      <c r="A9" s="17">
        <v>1</v>
      </c>
      <c r="B9" s="18" t="s">
        <v>11</v>
      </c>
      <c r="C9" s="19" t="s">
        <v>12</v>
      </c>
      <c r="D9" s="20">
        <v>2003</v>
      </c>
      <c r="E9" s="21">
        <v>64.35</v>
      </c>
      <c r="F9" s="22">
        <v>40</v>
      </c>
      <c r="G9" s="23">
        <f aca="true" t="shared" si="0" ref="G9:G19">LARGE(E9:F9,1)+LARGE(E9:F9,2)</f>
        <v>104.35</v>
      </c>
    </row>
    <row r="10" spans="1:7" s="7" customFormat="1" ht="12.75" customHeight="1">
      <c r="A10" s="17">
        <v>2</v>
      </c>
      <c r="B10" s="24" t="s">
        <v>13</v>
      </c>
      <c r="C10" s="19" t="s">
        <v>14</v>
      </c>
      <c r="D10" s="20">
        <v>2003</v>
      </c>
      <c r="E10" s="25">
        <v>36.63</v>
      </c>
      <c r="F10" s="22">
        <v>37</v>
      </c>
      <c r="G10" s="23">
        <f t="shared" si="0"/>
        <v>73.63</v>
      </c>
    </row>
    <row r="11" spans="1:7" s="7" customFormat="1" ht="12.75" customHeight="1">
      <c r="A11" s="17">
        <v>3</v>
      </c>
      <c r="B11" s="18" t="s">
        <v>15</v>
      </c>
      <c r="C11" s="18" t="s">
        <v>16</v>
      </c>
      <c r="D11" s="20">
        <v>2003</v>
      </c>
      <c r="E11" s="25">
        <v>42.57</v>
      </c>
      <c r="F11" s="22">
        <v>26</v>
      </c>
      <c r="G11" s="23">
        <f t="shared" si="0"/>
        <v>68.57</v>
      </c>
    </row>
    <row r="12" spans="1:7" s="7" customFormat="1" ht="14.25" customHeight="1">
      <c r="A12" s="17">
        <v>4</v>
      </c>
      <c r="B12" s="24" t="s">
        <v>17</v>
      </c>
      <c r="C12" s="19" t="s">
        <v>18</v>
      </c>
      <c r="D12" s="20">
        <v>2003</v>
      </c>
      <c r="E12" s="25">
        <v>30.69</v>
      </c>
      <c r="F12" s="22">
        <v>28</v>
      </c>
      <c r="G12" s="23">
        <f t="shared" si="0"/>
        <v>58.69</v>
      </c>
    </row>
    <row r="13" spans="1:7" s="7" customFormat="1" ht="14.25" customHeight="1">
      <c r="A13" s="17">
        <v>5</v>
      </c>
      <c r="B13" s="18" t="s">
        <v>19</v>
      </c>
      <c r="C13" s="18" t="s">
        <v>16</v>
      </c>
      <c r="D13" s="20">
        <v>2003</v>
      </c>
      <c r="E13" s="25">
        <v>13.86</v>
      </c>
      <c r="F13" s="22">
        <v>14</v>
      </c>
      <c r="G13" s="23">
        <f t="shared" si="0"/>
        <v>27.86</v>
      </c>
    </row>
    <row r="14" spans="1:7" s="7" customFormat="1" ht="14.25" customHeight="1">
      <c r="A14" s="17">
        <v>6</v>
      </c>
      <c r="B14" s="18" t="s">
        <v>20</v>
      </c>
      <c r="C14" s="19" t="s">
        <v>21</v>
      </c>
      <c r="D14" s="20">
        <v>2003</v>
      </c>
      <c r="E14" s="25">
        <v>25.74</v>
      </c>
      <c r="F14" s="22">
        <v>0</v>
      </c>
      <c r="G14" s="23">
        <f t="shared" si="0"/>
        <v>25.74</v>
      </c>
    </row>
    <row r="15" spans="1:7" s="7" customFormat="1" ht="14.25" customHeight="1">
      <c r="A15" s="17">
        <v>7</v>
      </c>
      <c r="B15" s="18" t="s">
        <v>22</v>
      </c>
      <c r="C15" s="18" t="s">
        <v>23</v>
      </c>
      <c r="D15" s="20">
        <v>2003</v>
      </c>
      <c r="E15" s="25">
        <v>15.84</v>
      </c>
      <c r="F15" s="22">
        <v>0</v>
      </c>
      <c r="G15" s="23">
        <f t="shared" si="0"/>
        <v>15.84</v>
      </c>
    </row>
    <row r="16" spans="1:7" s="7" customFormat="1" ht="14.25" customHeight="1">
      <c r="A16" s="17">
        <v>8</v>
      </c>
      <c r="B16" s="18" t="s">
        <v>24</v>
      </c>
      <c r="C16" s="19" t="s">
        <v>25</v>
      </c>
      <c r="D16" s="20">
        <v>2003</v>
      </c>
      <c r="E16" s="25">
        <v>2.97</v>
      </c>
      <c r="F16" s="22">
        <v>7</v>
      </c>
      <c r="G16" s="23">
        <f t="shared" si="0"/>
        <v>9.97</v>
      </c>
    </row>
    <row r="17" spans="1:7" s="7" customFormat="1" ht="14.25" customHeight="1">
      <c r="A17" s="17">
        <v>9</v>
      </c>
      <c r="B17" s="24" t="s">
        <v>26</v>
      </c>
      <c r="C17" s="19" t="s">
        <v>18</v>
      </c>
      <c r="D17" s="20">
        <v>2003</v>
      </c>
      <c r="E17" s="25">
        <v>8.91</v>
      </c>
      <c r="F17" s="25">
        <v>1</v>
      </c>
      <c r="G17" s="23">
        <f t="shared" si="0"/>
        <v>9.91</v>
      </c>
    </row>
    <row r="18" spans="1:7" s="7" customFormat="1" ht="14.25" customHeight="1">
      <c r="A18" s="17">
        <v>10</v>
      </c>
      <c r="B18" s="24" t="s">
        <v>27</v>
      </c>
      <c r="C18" s="19" t="s">
        <v>28</v>
      </c>
      <c r="D18" s="20">
        <v>2003</v>
      </c>
      <c r="E18" s="25">
        <v>3.96</v>
      </c>
      <c r="F18" s="22">
        <v>3</v>
      </c>
      <c r="G18" s="23">
        <f t="shared" si="0"/>
        <v>6.96</v>
      </c>
    </row>
    <row r="19" spans="1:7" s="7" customFormat="1" ht="14.25" customHeight="1">
      <c r="A19" s="17">
        <v>11</v>
      </c>
      <c r="B19" s="18" t="s">
        <v>29</v>
      </c>
      <c r="C19" s="18" t="s">
        <v>30</v>
      </c>
      <c r="D19" s="20">
        <v>2003</v>
      </c>
      <c r="E19" s="22">
        <v>1.98</v>
      </c>
      <c r="F19" s="22">
        <v>0</v>
      </c>
      <c r="G19" s="23">
        <f t="shared" si="0"/>
        <v>1.98</v>
      </c>
    </row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zoomScale="110" zoomScaleNormal="110" workbookViewId="0" topLeftCell="A1">
      <selection activeCell="C17" sqref="C17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6.421875" style="1" customWidth="1"/>
    <col min="5" max="5" width="8.7109375" style="1" customWidth="1"/>
    <col min="6" max="6" width="8.7109375" style="6" customWidth="1"/>
    <col min="7" max="7" width="7.421875" style="6" customWidth="1"/>
    <col min="8" max="8" width="7.421875" style="1" customWidth="1"/>
    <col min="9" max="9" width="10.7109375" style="1" customWidth="1"/>
    <col min="10" max="10" width="9.7109375" style="1" customWidth="1"/>
    <col min="11" max="11" width="10.00390625" style="26" customWidth="1"/>
    <col min="12" max="27" width="8.00390625" style="1" customWidth="1"/>
    <col min="28" max="16384" width="17.28125" style="1" customWidth="1"/>
  </cols>
  <sheetData>
    <row r="1" spans="1:11" s="6" customFormat="1" ht="16.5" customHeight="1">
      <c r="A1" s="3" t="s">
        <v>0</v>
      </c>
      <c r="B1" s="4"/>
      <c r="C1" s="4"/>
      <c r="D1" s="4"/>
      <c r="E1" s="4"/>
      <c r="F1" s="4"/>
      <c r="G1" s="4"/>
      <c r="H1" s="5"/>
      <c r="K1" s="7"/>
    </row>
    <row r="2" spans="1:11" ht="16.5" customHeight="1">
      <c r="A2" s="8"/>
      <c r="D2" s="8"/>
      <c r="E2" s="8"/>
      <c r="F2" s="8"/>
      <c r="G2" s="8"/>
      <c r="H2" s="8"/>
      <c r="I2" s="8"/>
      <c r="J2" s="8"/>
      <c r="K2" s="27"/>
    </row>
    <row r="3" spans="1:27" ht="16.5" customHeight="1">
      <c r="A3" s="10" t="s">
        <v>31</v>
      </c>
      <c r="B3" s="11"/>
      <c r="C3" s="11"/>
      <c r="D3" s="11"/>
      <c r="E3" s="11"/>
      <c r="F3" s="11"/>
      <c r="G3" s="11"/>
      <c r="H3" s="11"/>
      <c r="I3" s="12"/>
      <c r="J3" s="12"/>
      <c r="K3" s="28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11" ht="12.75" customHeight="1">
      <c r="A4" s="8"/>
      <c r="D4" s="8"/>
      <c r="E4" s="8"/>
      <c r="F4" s="8"/>
      <c r="G4" s="8"/>
      <c r="H4" s="8"/>
      <c r="I4" s="8"/>
      <c r="J4" s="8"/>
      <c r="K4" s="27"/>
    </row>
    <row r="5" spans="1:11" ht="12.75" customHeight="1">
      <c r="A5" s="8"/>
      <c r="D5" s="8"/>
      <c r="E5" s="8"/>
      <c r="F5" s="8"/>
      <c r="G5" s="8"/>
      <c r="H5" s="8"/>
      <c r="I5" s="8"/>
      <c r="J5" s="8"/>
      <c r="K5" s="27"/>
    </row>
    <row r="6" spans="1:12" ht="24" customHeight="1">
      <c r="A6" s="13" t="s">
        <v>2</v>
      </c>
      <c r="B6" s="14" t="s">
        <v>3</v>
      </c>
      <c r="C6" s="14" t="s">
        <v>4</v>
      </c>
      <c r="D6" s="13" t="s">
        <v>5</v>
      </c>
      <c r="E6" s="29" t="s">
        <v>32</v>
      </c>
      <c r="F6" s="30" t="s">
        <v>33</v>
      </c>
      <c r="G6" s="30" t="s">
        <v>34</v>
      </c>
      <c r="H6" s="13" t="s">
        <v>35</v>
      </c>
      <c r="I6" s="13" t="s">
        <v>6</v>
      </c>
      <c r="J6" s="13" t="s">
        <v>7</v>
      </c>
      <c r="K6" s="13" t="s">
        <v>36</v>
      </c>
      <c r="L6" s="13" t="s">
        <v>8</v>
      </c>
    </row>
    <row r="7" spans="1:12" ht="13.5" customHeight="1">
      <c r="A7" s="13"/>
      <c r="B7" s="13"/>
      <c r="C7" s="13"/>
      <c r="D7" s="13"/>
      <c r="E7" s="31">
        <v>42855</v>
      </c>
      <c r="F7" s="31">
        <v>42988</v>
      </c>
      <c r="G7" s="31">
        <v>42994</v>
      </c>
      <c r="H7" s="13"/>
      <c r="I7" s="15">
        <v>42827</v>
      </c>
      <c r="J7" s="15">
        <v>42863</v>
      </c>
      <c r="K7" s="16" t="s">
        <v>37</v>
      </c>
      <c r="L7" s="13"/>
    </row>
    <row r="8" spans="1:12" ht="12.75" customHeight="1">
      <c r="A8" s="13"/>
      <c r="B8" s="13"/>
      <c r="C8" s="13"/>
      <c r="D8" s="13"/>
      <c r="E8" s="29">
        <v>0.5</v>
      </c>
      <c r="F8" s="32" t="s">
        <v>10</v>
      </c>
      <c r="G8" s="32" t="s">
        <v>38</v>
      </c>
      <c r="H8" s="13"/>
      <c r="I8" s="16" t="s">
        <v>39</v>
      </c>
      <c r="J8" s="16" t="s">
        <v>10</v>
      </c>
      <c r="K8" s="16" t="s">
        <v>9</v>
      </c>
      <c r="L8" s="13"/>
    </row>
    <row r="9" spans="1:27" s="26" customFormat="1" ht="14.25" customHeight="1">
      <c r="A9" s="17">
        <v>1</v>
      </c>
      <c r="B9" s="18" t="s">
        <v>40</v>
      </c>
      <c r="C9" s="18" t="s">
        <v>16</v>
      </c>
      <c r="D9" s="20">
        <v>2002</v>
      </c>
      <c r="E9" s="25">
        <v>4.800000000000001</v>
      </c>
      <c r="F9" s="22">
        <v>37.6</v>
      </c>
      <c r="G9" s="22">
        <v>24</v>
      </c>
      <c r="H9" s="33">
        <v>0</v>
      </c>
      <c r="I9" s="25">
        <v>63.36000000000001</v>
      </c>
      <c r="J9" s="25">
        <v>80</v>
      </c>
      <c r="K9" s="34">
        <v>45.045</v>
      </c>
      <c r="L9" s="35">
        <f aca="true" t="shared" si="0" ref="L9:L60">LARGE(E9:G9,1)+LARGE(H9:K9,1)+LARGE(H9:K9,2)+LARGE(H9:K9,3)</f>
        <v>226.005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26" customFormat="1" ht="14.25" customHeight="1">
      <c r="A10" s="17">
        <v>2</v>
      </c>
      <c r="B10" s="18" t="s">
        <v>41</v>
      </c>
      <c r="C10" s="36" t="s">
        <v>28</v>
      </c>
      <c r="D10" s="20">
        <v>2002</v>
      </c>
      <c r="E10" s="25">
        <v>0</v>
      </c>
      <c r="F10" s="22">
        <v>0</v>
      </c>
      <c r="G10" s="22">
        <v>5.4</v>
      </c>
      <c r="H10" s="33">
        <v>0</v>
      </c>
      <c r="I10" s="25">
        <v>79.2</v>
      </c>
      <c r="J10" s="25">
        <v>34.4</v>
      </c>
      <c r="K10" s="21">
        <v>79.2</v>
      </c>
      <c r="L10" s="35">
        <f t="shared" si="0"/>
        <v>198.20000000000002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26" customFormat="1" ht="14.25" customHeight="1">
      <c r="A11" s="17">
        <v>3</v>
      </c>
      <c r="B11" s="36" t="s">
        <v>42</v>
      </c>
      <c r="C11" s="36" t="s">
        <v>43</v>
      </c>
      <c r="D11" s="37">
        <v>2001</v>
      </c>
      <c r="E11" s="38">
        <v>0</v>
      </c>
      <c r="F11" s="38">
        <v>21</v>
      </c>
      <c r="G11" s="38">
        <v>18</v>
      </c>
      <c r="H11" s="39">
        <v>62.2</v>
      </c>
      <c r="I11" s="40">
        <v>55</v>
      </c>
      <c r="J11" s="41">
        <v>55</v>
      </c>
      <c r="K11" s="34">
        <v>45.045</v>
      </c>
      <c r="L11" s="35">
        <f t="shared" si="0"/>
        <v>193.2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26" customFormat="1" ht="14.25" customHeight="1">
      <c r="A12" s="17">
        <v>4</v>
      </c>
      <c r="B12" s="18" t="s">
        <v>44</v>
      </c>
      <c r="C12" s="18" t="s">
        <v>18</v>
      </c>
      <c r="D12" s="20">
        <v>2002</v>
      </c>
      <c r="E12" s="25">
        <v>0</v>
      </c>
      <c r="F12" s="22">
        <v>0</v>
      </c>
      <c r="G12" s="22">
        <v>0</v>
      </c>
      <c r="H12" s="33">
        <v>0</v>
      </c>
      <c r="I12" s="25">
        <v>43.56</v>
      </c>
      <c r="J12" s="25">
        <v>40.800000000000004</v>
      </c>
      <c r="K12" s="21">
        <v>64.35</v>
      </c>
      <c r="L12" s="35">
        <f t="shared" si="0"/>
        <v>148.71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26" customFormat="1" ht="14.25" customHeight="1">
      <c r="A13" s="17">
        <v>5</v>
      </c>
      <c r="B13" s="18" t="s">
        <v>45</v>
      </c>
      <c r="C13" s="18" t="s">
        <v>46</v>
      </c>
      <c r="D13" s="20">
        <v>2002</v>
      </c>
      <c r="E13" s="25">
        <v>0</v>
      </c>
      <c r="F13" s="22">
        <v>0</v>
      </c>
      <c r="G13" s="22">
        <v>0</v>
      </c>
      <c r="H13" s="33">
        <v>0</v>
      </c>
      <c r="I13" s="25">
        <v>15.048000000000002</v>
      </c>
      <c r="J13" s="25">
        <v>27.200000000000003</v>
      </c>
      <c r="K13" s="21">
        <v>99</v>
      </c>
      <c r="L13" s="35">
        <f t="shared" si="0"/>
        <v>141.248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26" customFormat="1" ht="14.25" customHeight="1">
      <c r="A14" s="17">
        <v>6</v>
      </c>
      <c r="B14" s="18" t="s">
        <v>47</v>
      </c>
      <c r="C14" s="18" t="s">
        <v>16</v>
      </c>
      <c r="D14" s="20">
        <v>2002</v>
      </c>
      <c r="E14" s="25">
        <v>10.4</v>
      </c>
      <c r="F14" s="22">
        <v>0</v>
      </c>
      <c r="G14" s="22">
        <v>10.8</v>
      </c>
      <c r="H14" s="33">
        <v>0</v>
      </c>
      <c r="I14" s="25">
        <v>19.008000000000003</v>
      </c>
      <c r="J14" s="25">
        <v>64</v>
      </c>
      <c r="K14" s="34">
        <v>45.045</v>
      </c>
      <c r="L14" s="35">
        <f t="shared" si="0"/>
        <v>138.853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26" customFormat="1" ht="14.25" customHeight="1">
      <c r="A15" s="17">
        <v>7</v>
      </c>
      <c r="B15" s="18" t="s">
        <v>48</v>
      </c>
      <c r="C15" s="36" t="s">
        <v>43</v>
      </c>
      <c r="D15" s="20">
        <v>2002</v>
      </c>
      <c r="E15" s="25">
        <v>0</v>
      </c>
      <c r="F15" s="22">
        <v>0</v>
      </c>
      <c r="G15" s="22">
        <v>0</v>
      </c>
      <c r="H15" s="33">
        <v>0</v>
      </c>
      <c r="I15" s="25">
        <v>40.392</v>
      </c>
      <c r="J15" s="25">
        <v>52</v>
      </c>
      <c r="K15" s="21">
        <v>20.79</v>
      </c>
      <c r="L15" s="35">
        <f t="shared" si="0"/>
        <v>113.18199999999999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26" customFormat="1" ht="14.25" customHeight="1">
      <c r="A16" s="17">
        <v>8</v>
      </c>
      <c r="B16" s="36" t="s">
        <v>49</v>
      </c>
      <c r="C16" s="36" t="s">
        <v>16</v>
      </c>
      <c r="D16" s="37">
        <v>2001</v>
      </c>
      <c r="E16" s="38">
        <v>0</v>
      </c>
      <c r="F16" s="38">
        <v>0</v>
      </c>
      <c r="G16" s="38">
        <v>0</v>
      </c>
      <c r="H16" s="38">
        <v>0</v>
      </c>
      <c r="I16" s="40">
        <v>24</v>
      </c>
      <c r="J16" s="41">
        <v>43</v>
      </c>
      <c r="K16" s="34">
        <v>45.045</v>
      </c>
      <c r="L16" s="35">
        <f t="shared" si="0"/>
        <v>112.045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26" customFormat="1" ht="14.25" customHeight="1">
      <c r="A17" s="17">
        <v>9</v>
      </c>
      <c r="B17" s="36" t="s">
        <v>50</v>
      </c>
      <c r="C17" s="36" t="s">
        <v>51</v>
      </c>
      <c r="D17" s="37">
        <v>2001</v>
      </c>
      <c r="E17" s="38">
        <v>0</v>
      </c>
      <c r="F17" s="38">
        <v>0</v>
      </c>
      <c r="G17" s="38">
        <v>0</v>
      </c>
      <c r="H17" s="39">
        <v>8.7</v>
      </c>
      <c r="I17" s="40">
        <v>40</v>
      </c>
      <c r="J17" s="41">
        <v>37</v>
      </c>
      <c r="K17" s="34">
        <v>33.66</v>
      </c>
      <c r="L17" s="35">
        <f t="shared" si="0"/>
        <v>110.66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26" customFormat="1" ht="14.25" customHeight="1">
      <c r="A18" s="17">
        <v>10</v>
      </c>
      <c r="B18" s="18" t="s">
        <v>52</v>
      </c>
      <c r="C18" s="18" t="s">
        <v>53</v>
      </c>
      <c r="D18" s="20">
        <v>2002</v>
      </c>
      <c r="E18" s="25">
        <v>0</v>
      </c>
      <c r="F18" s="22">
        <v>0</v>
      </c>
      <c r="G18" s="22">
        <v>13.2</v>
      </c>
      <c r="H18" s="33">
        <v>0</v>
      </c>
      <c r="I18" s="25">
        <v>15.048000000000002</v>
      </c>
      <c r="J18" s="25">
        <v>44</v>
      </c>
      <c r="K18" s="21">
        <v>29.205</v>
      </c>
      <c r="L18" s="35">
        <f t="shared" si="0"/>
        <v>101.453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26" customFormat="1" ht="14.25" customHeight="1">
      <c r="A19" s="17">
        <v>11</v>
      </c>
      <c r="B19" s="18" t="s">
        <v>54</v>
      </c>
      <c r="C19" s="18" t="s">
        <v>55</v>
      </c>
      <c r="D19" s="20">
        <v>2002</v>
      </c>
      <c r="E19" s="25">
        <v>0</v>
      </c>
      <c r="F19" s="22">
        <v>0</v>
      </c>
      <c r="G19" s="22">
        <v>0</v>
      </c>
      <c r="H19" s="33">
        <v>0</v>
      </c>
      <c r="I19" s="25">
        <v>17.424000000000003</v>
      </c>
      <c r="J19" s="25">
        <v>24.8</v>
      </c>
      <c r="K19" s="34">
        <v>45.045</v>
      </c>
      <c r="L19" s="35">
        <f t="shared" si="0"/>
        <v>87.269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26" customFormat="1" ht="14.25" customHeight="1">
      <c r="A20" s="17">
        <v>12</v>
      </c>
      <c r="B20" s="18" t="s">
        <v>56</v>
      </c>
      <c r="C20" s="18" t="s">
        <v>16</v>
      </c>
      <c r="D20" s="20">
        <v>2002</v>
      </c>
      <c r="E20" s="25">
        <v>0</v>
      </c>
      <c r="F20" s="22">
        <v>0</v>
      </c>
      <c r="G20" s="22">
        <v>0</v>
      </c>
      <c r="H20" s="33">
        <v>0</v>
      </c>
      <c r="I20" s="25">
        <v>31.680000000000003</v>
      </c>
      <c r="J20" s="25">
        <v>19.200000000000003</v>
      </c>
      <c r="K20" s="21">
        <v>29.205</v>
      </c>
      <c r="L20" s="35">
        <f t="shared" si="0"/>
        <v>80.08500000000001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26" customFormat="1" ht="14.25" customHeight="1">
      <c r="A21" s="17">
        <v>13</v>
      </c>
      <c r="B21" s="18" t="s">
        <v>57</v>
      </c>
      <c r="C21" s="18" t="s">
        <v>23</v>
      </c>
      <c r="D21" s="37">
        <v>2001</v>
      </c>
      <c r="E21" s="38">
        <v>0</v>
      </c>
      <c r="F21" s="38">
        <v>0</v>
      </c>
      <c r="G21" s="38">
        <v>0</v>
      </c>
      <c r="H21" s="39">
        <v>3.4</v>
      </c>
      <c r="I21" s="40">
        <v>9</v>
      </c>
      <c r="J21" s="41">
        <v>26</v>
      </c>
      <c r="K21" s="34">
        <v>45.045</v>
      </c>
      <c r="L21" s="35">
        <f t="shared" si="0"/>
        <v>80.045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12" s="7" customFormat="1" ht="14.25" customHeight="1">
      <c r="A22" s="17">
        <v>14</v>
      </c>
      <c r="B22" s="18" t="s">
        <v>58</v>
      </c>
      <c r="C22" s="18" t="s">
        <v>16</v>
      </c>
      <c r="D22" s="37">
        <v>2001</v>
      </c>
      <c r="E22" s="38">
        <v>0</v>
      </c>
      <c r="F22" s="38">
        <v>0</v>
      </c>
      <c r="G22" s="38">
        <v>0</v>
      </c>
      <c r="H22" s="38">
        <v>0</v>
      </c>
      <c r="I22" s="40">
        <v>37</v>
      </c>
      <c r="J22" s="41">
        <v>28</v>
      </c>
      <c r="K22" s="41">
        <v>0</v>
      </c>
      <c r="L22" s="35">
        <f t="shared" si="0"/>
        <v>65</v>
      </c>
    </row>
    <row r="23" spans="1:12" s="7" customFormat="1" ht="14.25" customHeight="1">
      <c r="A23" s="17">
        <v>15</v>
      </c>
      <c r="B23" s="42" t="s">
        <v>59</v>
      </c>
      <c r="C23" s="43" t="s">
        <v>18</v>
      </c>
      <c r="D23" s="20">
        <v>2002</v>
      </c>
      <c r="E23" s="25">
        <v>0</v>
      </c>
      <c r="F23" s="22">
        <v>0</v>
      </c>
      <c r="G23" s="22">
        <v>0</v>
      </c>
      <c r="H23" s="33">
        <v>0</v>
      </c>
      <c r="I23" s="25">
        <v>22.176000000000002</v>
      </c>
      <c r="J23" s="25">
        <v>16</v>
      </c>
      <c r="K23" s="21">
        <v>24.75</v>
      </c>
      <c r="L23" s="35">
        <f t="shared" si="0"/>
        <v>62.926</v>
      </c>
    </row>
    <row r="24" spans="1:12" s="7" customFormat="1" ht="14.25" customHeight="1">
      <c r="A24" s="17">
        <v>15</v>
      </c>
      <c r="B24" s="36" t="s">
        <v>60</v>
      </c>
      <c r="C24" s="36" t="s">
        <v>18</v>
      </c>
      <c r="D24" s="37">
        <v>2001</v>
      </c>
      <c r="E24" s="38">
        <v>0</v>
      </c>
      <c r="F24" s="38">
        <v>0</v>
      </c>
      <c r="G24" s="38">
        <v>0</v>
      </c>
      <c r="H24" s="38">
        <v>0</v>
      </c>
      <c r="I24" s="40">
        <v>31</v>
      </c>
      <c r="J24" s="41">
        <v>22</v>
      </c>
      <c r="K24" s="34">
        <v>9.9</v>
      </c>
      <c r="L24" s="35">
        <f t="shared" si="0"/>
        <v>62.9</v>
      </c>
    </row>
    <row r="25" spans="1:12" s="7" customFormat="1" ht="14.25" customHeight="1">
      <c r="A25" s="17">
        <v>17</v>
      </c>
      <c r="B25" s="18" t="s">
        <v>61</v>
      </c>
      <c r="C25" s="19" t="s">
        <v>25</v>
      </c>
      <c r="D25" s="20">
        <v>2002</v>
      </c>
      <c r="E25" s="25">
        <v>0</v>
      </c>
      <c r="F25" s="22">
        <v>0</v>
      </c>
      <c r="G25" s="22">
        <v>0</v>
      </c>
      <c r="H25" s="33">
        <v>0</v>
      </c>
      <c r="I25" s="25">
        <v>37.224000000000004</v>
      </c>
      <c r="J25" s="25">
        <v>4.800000000000001</v>
      </c>
      <c r="K25" s="21">
        <v>14.85</v>
      </c>
      <c r="L25" s="35">
        <f t="shared" si="0"/>
        <v>56.87400000000001</v>
      </c>
    </row>
    <row r="26" spans="1:12" s="7" customFormat="1" ht="14.25" customHeight="1">
      <c r="A26" s="17">
        <v>18</v>
      </c>
      <c r="B26" s="18" t="s">
        <v>62</v>
      </c>
      <c r="C26" s="18" t="s">
        <v>63</v>
      </c>
      <c r="D26" s="37">
        <v>2001</v>
      </c>
      <c r="E26" s="38">
        <v>0</v>
      </c>
      <c r="F26" s="38">
        <v>0</v>
      </c>
      <c r="G26" s="38">
        <v>0</v>
      </c>
      <c r="H26" s="38">
        <v>0</v>
      </c>
      <c r="I26" s="40">
        <v>34</v>
      </c>
      <c r="J26" s="41">
        <v>0</v>
      </c>
      <c r="K26" s="34">
        <v>17.82</v>
      </c>
      <c r="L26" s="35">
        <f t="shared" si="0"/>
        <v>51.82</v>
      </c>
    </row>
    <row r="27" spans="1:12" s="7" customFormat="1" ht="14.25" customHeight="1">
      <c r="A27" s="17">
        <v>19</v>
      </c>
      <c r="B27" s="24" t="s">
        <v>64</v>
      </c>
      <c r="C27" s="19" t="s">
        <v>53</v>
      </c>
      <c r="D27" s="20">
        <v>2002</v>
      </c>
      <c r="E27" s="25">
        <v>0</v>
      </c>
      <c r="F27" s="22">
        <v>0</v>
      </c>
      <c r="G27" s="22">
        <v>0</v>
      </c>
      <c r="H27" s="33">
        <v>0</v>
      </c>
      <c r="I27" s="25">
        <v>26.927999999999997</v>
      </c>
      <c r="J27" s="25">
        <v>12.8</v>
      </c>
      <c r="K27" s="41">
        <v>0</v>
      </c>
      <c r="L27" s="35">
        <f t="shared" si="0"/>
        <v>39.727999999999994</v>
      </c>
    </row>
    <row r="28" spans="1:12" s="7" customFormat="1" ht="14.25" customHeight="1">
      <c r="A28" s="17">
        <v>20</v>
      </c>
      <c r="B28" s="18" t="s">
        <v>65</v>
      </c>
      <c r="C28" s="18" t="s">
        <v>66</v>
      </c>
      <c r="D28" s="20">
        <v>2002</v>
      </c>
      <c r="E28" s="25">
        <v>0</v>
      </c>
      <c r="F28" s="22">
        <v>0</v>
      </c>
      <c r="G28" s="22">
        <v>0</v>
      </c>
      <c r="H28" s="33">
        <v>0</v>
      </c>
      <c r="I28" s="25">
        <v>0</v>
      </c>
      <c r="J28" s="25">
        <v>37.6</v>
      </c>
      <c r="K28" s="41">
        <v>0</v>
      </c>
      <c r="L28" s="35">
        <f t="shared" si="0"/>
        <v>37.6</v>
      </c>
    </row>
    <row r="29" spans="1:12" s="7" customFormat="1" ht="14.25" customHeight="1">
      <c r="A29" s="17">
        <v>21</v>
      </c>
      <c r="B29" s="24" t="s">
        <v>67</v>
      </c>
      <c r="C29" s="19" t="s">
        <v>68</v>
      </c>
      <c r="D29" s="37">
        <v>2001</v>
      </c>
      <c r="E29" s="38">
        <v>0</v>
      </c>
      <c r="F29" s="38">
        <v>0</v>
      </c>
      <c r="G29" s="38">
        <v>0</v>
      </c>
      <c r="H29" s="38">
        <v>0</v>
      </c>
      <c r="I29" s="40">
        <v>12</v>
      </c>
      <c r="J29" s="41">
        <v>0</v>
      </c>
      <c r="K29" s="34">
        <v>24.75</v>
      </c>
      <c r="L29" s="35">
        <f t="shared" si="0"/>
        <v>36.75</v>
      </c>
    </row>
    <row r="30" spans="1:12" s="7" customFormat="1" ht="14.25" customHeight="1">
      <c r="A30" s="17">
        <v>22</v>
      </c>
      <c r="B30" s="36" t="s">
        <v>69</v>
      </c>
      <c r="C30" s="36" t="s">
        <v>70</v>
      </c>
      <c r="D30" s="37">
        <v>2001</v>
      </c>
      <c r="E30" s="38">
        <v>0</v>
      </c>
      <c r="F30" s="38">
        <v>0</v>
      </c>
      <c r="G30" s="38">
        <v>0</v>
      </c>
      <c r="H30" s="38">
        <v>0</v>
      </c>
      <c r="I30" s="40">
        <v>28</v>
      </c>
      <c r="J30" s="41">
        <v>0</v>
      </c>
      <c r="K30" s="41">
        <v>0</v>
      </c>
      <c r="L30" s="35">
        <f t="shared" si="0"/>
        <v>28</v>
      </c>
    </row>
    <row r="31" spans="1:12" s="7" customFormat="1" ht="14.25" customHeight="1">
      <c r="A31" s="17">
        <v>23</v>
      </c>
      <c r="B31" s="36" t="s">
        <v>71</v>
      </c>
      <c r="C31" s="36" t="s">
        <v>16</v>
      </c>
      <c r="D31" s="37">
        <v>2001</v>
      </c>
      <c r="E31" s="38">
        <v>0</v>
      </c>
      <c r="F31" s="38">
        <v>0</v>
      </c>
      <c r="G31" s="38">
        <v>0</v>
      </c>
      <c r="H31" s="38">
        <v>0</v>
      </c>
      <c r="I31" s="41">
        <v>0</v>
      </c>
      <c r="J31" s="41">
        <v>17</v>
      </c>
      <c r="K31" s="34">
        <v>8.415</v>
      </c>
      <c r="L31" s="35">
        <f t="shared" si="0"/>
        <v>25.415</v>
      </c>
    </row>
    <row r="32" spans="1:12" s="7" customFormat="1" ht="14.25" customHeight="1">
      <c r="A32" s="17">
        <v>24</v>
      </c>
      <c r="B32" s="18" t="s">
        <v>72</v>
      </c>
      <c r="C32" s="18" t="s">
        <v>23</v>
      </c>
      <c r="D32" s="20">
        <v>2002</v>
      </c>
      <c r="E32" s="25">
        <v>0</v>
      </c>
      <c r="F32" s="22">
        <v>0</v>
      </c>
      <c r="G32" s="22">
        <v>0</v>
      </c>
      <c r="H32" s="33">
        <v>0</v>
      </c>
      <c r="I32" s="25">
        <v>9.504000000000001</v>
      </c>
      <c r="J32" s="25">
        <v>8</v>
      </c>
      <c r="K32" s="21">
        <v>6.93</v>
      </c>
      <c r="L32" s="35">
        <f t="shared" si="0"/>
        <v>24.434</v>
      </c>
    </row>
    <row r="33" spans="1:12" s="7" customFormat="1" ht="14.25" customHeight="1">
      <c r="A33" s="17">
        <v>25</v>
      </c>
      <c r="B33" s="36" t="s">
        <v>73</v>
      </c>
      <c r="C33" s="36" t="s">
        <v>16</v>
      </c>
      <c r="D33" s="37">
        <v>2001</v>
      </c>
      <c r="E33" s="38">
        <v>0</v>
      </c>
      <c r="F33" s="38">
        <v>0</v>
      </c>
      <c r="G33" s="38">
        <v>0</v>
      </c>
      <c r="H33" s="38">
        <v>0</v>
      </c>
      <c r="I33" s="41">
        <v>0</v>
      </c>
      <c r="J33" s="41">
        <v>24</v>
      </c>
      <c r="K33" s="41">
        <v>0</v>
      </c>
      <c r="L33" s="35">
        <f t="shared" si="0"/>
        <v>24</v>
      </c>
    </row>
    <row r="34" spans="1:12" s="7" customFormat="1" ht="14.25" customHeight="1">
      <c r="A34" s="17">
        <v>26</v>
      </c>
      <c r="B34" s="18" t="s">
        <v>74</v>
      </c>
      <c r="C34" s="19" t="s">
        <v>75</v>
      </c>
      <c r="D34" s="20">
        <v>2002</v>
      </c>
      <c r="E34" s="25">
        <v>0</v>
      </c>
      <c r="F34" s="22">
        <v>0</v>
      </c>
      <c r="G34" s="22">
        <v>0</v>
      </c>
      <c r="H34" s="33">
        <v>0</v>
      </c>
      <c r="I34" s="25">
        <v>0</v>
      </c>
      <c r="J34" s="25">
        <v>17.6</v>
      </c>
      <c r="K34" s="21">
        <v>5.445</v>
      </c>
      <c r="L34" s="35">
        <f t="shared" si="0"/>
        <v>23.045</v>
      </c>
    </row>
    <row r="35" spans="1:12" ht="15" customHeight="1">
      <c r="A35" s="17">
        <v>27</v>
      </c>
      <c r="B35" s="36" t="s">
        <v>76</v>
      </c>
      <c r="C35" s="36" t="s">
        <v>55</v>
      </c>
      <c r="D35" s="37">
        <v>2001</v>
      </c>
      <c r="E35" s="38">
        <v>0</v>
      </c>
      <c r="F35" s="38">
        <v>0</v>
      </c>
      <c r="G35" s="38">
        <v>0</v>
      </c>
      <c r="H35" s="38">
        <v>0</v>
      </c>
      <c r="I35" s="40">
        <v>22</v>
      </c>
      <c r="J35" s="41">
        <v>0</v>
      </c>
      <c r="K35" s="41">
        <v>0</v>
      </c>
      <c r="L35" s="35">
        <f t="shared" si="0"/>
        <v>22</v>
      </c>
    </row>
    <row r="36" spans="1:12" ht="15" customHeight="1">
      <c r="A36" s="17">
        <v>28</v>
      </c>
      <c r="B36" s="44" t="s">
        <v>77</v>
      </c>
      <c r="C36" s="45" t="s">
        <v>78</v>
      </c>
      <c r="D36" s="46">
        <v>2002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4">
        <v>20.79</v>
      </c>
      <c r="L36" s="35">
        <f t="shared" si="0"/>
        <v>20.79</v>
      </c>
    </row>
    <row r="37" spans="1:12" ht="15" customHeight="1">
      <c r="A37" s="17">
        <v>29</v>
      </c>
      <c r="B37" s="42" t="s">
        <v>79</v>
      </c>
      <c r="C37" s="43" t="s">
        <v>12</v>
      </c>
      <c r="D37" s="37">
        <v>2001</v>
      </c>
      <c r="E37" s="38">
        <v>0</v>
      </c>
      <c r="F37" s="38">
        <v>0</v>
      </c>
      <c r="G37" s="38">
        <v>0</v>
      </c>
      <c r="H37" s="38">
        <v>0</v>
      </c>
      <c r="I37" s="40">
        <v>20</v>
      </c>
      <c r="J37" s="41">
        <v>0</v>
      </c>
      <c r="K37" s="41">
        <v>0</v>
      </c>
      <c r="L37" s="35">
        <f t="shared" si="0"/>
        <v>20</v>
      </c>
    </row>
    <row r="38" spans="1:12" ht="15" customHeight="1">
      <c r="A38" s="17">
        <v>30</v>
      </c>
      <c r="B38" s="42" t="s">
        <v>80</v>
      </c>
      <c r="C38" s="43" t="s">
        <v>23</v>
      </c>
      <c r="D38" s="20">
        <v>2002</v>
      </c>
      <c r="E38" s="25">
        <v>0</v>
      </c>
      <c r="F38" s="22">
        <v>0</v>
      </c>
      <c r="G38" s="22">
        <v>0</v>
      </c>
      <c r="H38" s="33">
        <v>0</v>
      </c>
      <c r="I38" s="25">
        <v>4.752000000000001</v>
      </c>
      <c r="J38" s="25">
        <v>14.4</v>
      </c>
      <c r="K38" s="41">
        <v>0</v>
      </c>
      <c r="L38" s="35">
        <f t="shared" si="0"/>
        <v>19.152</v>
      </c>
    </row>
    <row r="39" spans="1:12" ht="15" customHeight="1">
      <c r="A39" s="17">
        <v>31</v>
      </c>
      <c r="B39" s="42" t="s">
        <v>81</v>
      </c>
      <c r="C39" s="43" t="s">
        <v>82</v>
      </c>
      <c r="D39" s="37">
        <v>2001</v>
      </c>
      <c r="E39" s="38">
        <v>0</v>
      </c>
      <c r="F39" s="38">
        <v>0</v>
      </c>
      <c r="G39" s="38">
        <v>0</v>
      </c>
      <c r="H39" s="38">
        <v>0</v>
      </c>
      <c r="I39" s="40">
        <v>18</v>
      </c>
      <c r="J39" s="41">
        <v>0</v>
      </c>
      <c r="K39" s="41">
        <v>0</v>
      </c>
      <c r="L39" s="35">
        <f t="shared" si="0"/>
        <v>18</v>
      </c>
    </row>
    <row r="40" spans="1:12" ht="15" customHeight="1">
      <c r="A40" s="17">
        <v>32</v>
      </c>
      <c r="B40" s="18" t="s">
        <v>83</v>
      </c>
      <c r="C40" s="18" t="s">
        <v>84</v>
      </c>
      <c r="D40" s="20">
        <v>2002</v>
      </c>
      <c r="E40" s="25">
        <v>0</v>
      </c>
      <c r="F40" s="22">
        <v>0</v>
      </c>
      <c r="G40" s="22">
        <v>0</v>
      </c>
      <c r="H40" s="33">
        <v>0</v>
      </c>
      <c r="I40" s="25">
        <v>7.920000000000001</v>
      </c>
      <c r="J40" s="25">
        <v>9.600000000000001</v>
      </c>
      <c r="K40" s="41">
        <v>0</v>
      </c>
      <c r="L40" s="35">
        <f t="shared" si="0"/>
        <v>17.520000000000003</v>
      </c>
    </row>
    <row r="41" spans="1:12" ht="15" customHeight="1">
      <c r="A41" s="17">
        <v>33</v>
      </c>
      <c r="B41" s="42" t="s">
        <v>85</v>
      </c>
      <c r="C41" s="43" t="s">
        <v>23</v>
      </c>
      <c r="D41" s="37">
        <v>2001</v>
      </c>
      <c r="E41" s="38">
        <v>0</v>
      </c>
      <c r="F41" s="38">
        <v>0</v>
      </c>
      <c r="G41" s="38">
        <v>0</v>
      </c>
      <c r="H41" s="38">
        <v>0</v>
      </c>
      <c r="I41" s="41">
        <v>0</v>
      </c>
      <c r="J41" s="41">
        <v>17</v>
      </c>
      <c r="K41" s="41">
        <v>0</v>
      </c>
      <c r="L41" s="35">
        <f t="shared" si="0"/>
        <v>17</v>
      </c>
    </row>
    <row r="42" spans="1:12" ht="15" customHeight="1">
      <c r="A42" s="17">
        <v>34</v>
      </c>
      <c r="B42" s="45" t="s">
        <v>86</v>
      </c>
      <c r="C42" s="45" t="s">
        <v>55</v>
      </c>
      <c r="D42" s="47">
        <v>2001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4">
        <v>14.85</v>
      </c>
      <c r="L42" s="35">
        <f t="shared" si="0"/>
        <v>14.85</v>
      </c>
    </row>
    <row r="43" spans="1:12" ht="15" customHeight="1">
      <c r="A43" s="17">
        <v>35</v>
      </c>
      <c r="B43" s="36" t="s">
        <v>87</v>
      </c>
      <c r="C43" s="36" t="s">
        <v>28</v>
      </c>
      <c r="D43" s="37">
        <v>2001</v>
      </c>
      <c r="E43" s="38">
        <v>0</v>
      </c>
      <c r="F43" s="38">
        <v>0</v>
      </c>
      <c r="G43" s="38">
        <v>0</v>
      </c>
      <c r="H43" s="38">
        <v>0</v>
      </c>
      <c r="I43" s="40">
        <v>6</v>
      </c>
      <c r="J43" s="41">
        <v>0</v>
      </c>
      <c r="K43" s="34">
        <v>8.415</v>
      </c>
      <c r="L43" s="35">
        <f t="shared" si="0"/>
        <v>14.415</v>
      </c>
    </row>
    <row r="44" spans="1:12" ht="15" customHeight="1">
      <c r="A44" s="17">
        <v>36</v>
      </c>
      <c r="B44" s="36" t="s">
        <v>88</v>
      </c>
      <c r="C44" s="36" t="s">
        <v>28</v>
      </c>
      <c r="D44" s="37">
        <v>2001</v>
      </c>
      <c r="E44" s="38">
        <v>0</v>
      </c>
      <c r="F44" s="38">
        <v>0</v>
      </c>
      <c r="G44" s="38">
        <v>0</v>
      </c>
      <c r="H44" s="38">
        <v>0</v>
      </c>
      <c r="I44" s="40">
        <v>14</v>
      </c>
      <c r="J44" s="41">
        <v>0</v>
      </c>
      <c r="K44" s="41">
        <v>0</v>
      </c>
      <c r="L44" s="35">
        <f t="shared" si="0"/>
        <v>14</v>
      </c>
    </row>
    <row r="45" spans="1:12" ht="15" customHeight="1">
      <c r="A45" s="17">
        <v>36</v>
      </c>
      <c r="B45" s="42" t="s">
        <v>89</v>
      </c>
      <c r="C45" s="43" t="s">
        <v>51</v>
      </c>
      <c r="D45" s="37">
        <v>2001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41">
        <v>14</v>
      </c>
      <c r="K45" s="41">
        <v>0</v>
      </c>
      <c r="L45" s="35">
        <f t="shared" si="0"/>
        <v>14</v>
      </c>
    </row>
    <row r="46" spans="1:12" ht="15" customHeight="1">
      <c r="A46" s="17">
        <v>38</v>
      </c>
      <c r="B46" s="42" t="s">
        <v>90</v>
      </c>
      <c r="C46" s="43" t="s">
        <v>28</v>
      </c>
      <c r="D46" s="20">
        <v>2002</v>
      </c>
      <c r="E46" s="25">
        <v>0</v>
      </c>
      <c r="F46" s="22">
        <v>0</v>
      </c>
      <c r="G46" s="22">
        <v>0</v>
      </c>
      <c r="H46" s="33">
        <v>0</v>
      </c>
      <c r="I46" s="25">
        <v>6.336</v>
      </c>
      <c r="J46" s="25">
        <v>3.6</v>
      </c>
      <c r="K46" s="21">
        <v>3.465</v>
      </c>
      <c r="L46" s="35">
        <f t="shared" si="0"/>
        <v>13.401</v>
      </c>
    </row>
    <row r="47" spans="1:12" ht="15" customHeight="1">
      <c r="A47" s="17">
        <v>39</v>
      </c>
      <c r="B47" s="48" t="s">
        <v>91</v>
      </c>
      <c r="C47" s="45" t="s">
        <v>55</v>
      </c>
      <c r="D47" s="47">
        <v>2001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4">
        <v>11.88</v>
      </c>
      <c r="L47" s="35">
        <f t="shared" si="0"/>
        <v>11.88</v>
      </c>
    </row>
    <row r="48" spans="1:12" ht="15" customHeight="1">
      <c r="A48" s="17">
        <v>40</v>
      </c>
      <c r="B48" s="42" t="s">
        <v>92</v>
      </c>
      <c r="C48" s="43" t="s">
        <v>93</v>
      </c>
      <c r="D48" s="37">
        <v>2001</v>
      </c>
      <c r="E48" s="38">
        <v>0</v>
      </c>
      <c r="F48" s="38">
        <v>0</v>
      </c>
      <c r="G48" s="38">
        <v>0</v>
      </c>
      <c r="H48" s="38">
        <v>0</v>
      </c>
      <c r="I48" s="40">
        <v>10</v>
      </c>
      <c r="J48" s="41">
        <v>0</v>
      </c>
      <c r="K48" s="41">
        <v>0</v>
      </c>
      <c r="L48" s="35">
        <f t="shared" si="0"/>
        <v>10</v>
      </c>
    </row>
    <row r="49" spans="1:12" ht="15" customHeight="1">
      <c r="A49" s="17">
        <v>41</v>
      </c>
      <c r="B49" s="18" t="s">
        <v>94</v>
      </c>
      <c r="C49" s="18" t="s">
        <v>75</v>
      </c>
      <c r="D49" s="20">
        <v>2002</v>
      </c>
      <c r="E49" s="25">
        <v>0</v>
      </c>
      <c r="F49" s="22">
        <v>0</v>
      </c>
      <c r="G49" s="22">
        <v>0</v>
      </c>
      <c r="H49" s="33">
        <v>0</v>
      </c>
      <c r="I49" s="25">
        <v>0</v>
      </c>
      <c r="J49" s="25">
        <v>7.2</v>
      </c>
      <c r="K49" s="41">
        <v>0</v>
      </c>
      <c r="L49" s="35">
        <f t="shared" si="0"/>
        <v>7.2</v>
      </c>
    </row>
    <row r="50" spans="1:12" ht="15" customHeight="1">
      <c r="A50" s="17">
        <v>42</v>
      </c>
      <c r="B50" s="18" t="s">
        <v>95</v>
      </c>
      <c r="C50" s="19" t="s">
        <v>96</v>
      </c>
      <c r="D50" s="20">
        <v>2002</v>
      </c>
      <c r="E50" s="25">
        <v>0</v>
      </c>
      <c r="F50" s="22">
        <v>0</v>
      </c>
      <c r="G50" s="22">
        <v>0</v>
      </c>
      <c r="H50" s="33">
        <v>0</v>
      </c>
      <c r="I50" s="25">
        <v>0</v>
      </c>
      <c r="J50" s="25">
        <v>6.4</v>
      </c>
      <c r="K50" s="41">
        <v>0</v>
      </c>
      <c r="L50" s="35">
        <f t="shared" si="0"/>
        <v>6.4</v>
      </c>
    </row>
    <row r="51" spans="1:12" ht="15" customHeight="1">
      <c r="A51" s="17">
        <v>43</v>
      </c>
      <c r="B51" s="42" t="s">
        <v>97</v>
      </c>
      <c r="C51" s="43" t="s">
        <v>23</v>
      </c>
      <c r="D51" s="37">
        <v>2001</v>
      </c>
      <c r="E51" s="38">
        <v>0</v>
      </c>
      <c r="F51" s="38">
        <v>0</v>
      </c>
      <c r="G51" s="38">
        <v>0</v>
      </c>
      <c r="H51" s="38">
        <v>0</v>
      </c>
      <c r="I51" s="34">
        <v>4.5</v>
      </c>
      <c r="J51" s="41">
        <v>0</v>
      </c>
      <c r="K51" s="34">
        <v>1.4849999999999999</v>
      </c>
      <c r="L51" s="35">
        <f t="shared" si="0"/>
        <v>5.984999999999999</v>
      </c>
    </row>
    <row r="52" spans="1:12" ht="15" customHeight="1">
      <c r="A52" s="17">
        <v>44</v>
      </c>
      <c r="B52" s="18" t="s">
        <v>98</v>
      </c>
      <c r="C52" s="19" t="s">
        <v>99</v>
      </c>
      <c r="D52" s="20">
        <v>2002</v>
      </c>
      <c r="E52" s="25">
        <v>0</v>
      </c>
      <c r="F52" s="22">
        <v>0</v>
      </c>
      <c r="G52" s="22">
        <v>0</v>
      </c>
      <c r="H52" s="33">
        <v>0</v>
      </c>
      <c r="I52" s="25">
        <v>5.5440000000000005</v>
      </c>
      <c r="J52" s="25">
        <v>0</v>
      </c>
      <c r="K52" s="41">
        <v>0</v>
      </c>
      <c r="L52" s="35">
        <f t="shared" si="0"/>
        <v>5.5440000000000005</v>
      </c>
    </row>
    <row r="53" spans="1:12" ht="15" customHeight="1">
      <c r="A53" s="17">
        <v>45</v>
      </c>
      <c r="B53" s="45" t="s">
        <v>100</v>
      </c>
      <c r="C53" s="45" t="s">
        <v>101</v>
      </c>
      <c r="D53" s="47">
        <v>2001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4">
        <v>5.445</v>
      </c>
      <c r="L53" s="35">
        <f t="shared" si="0"/>
        <v>5.445</v>
      </c>
    </row>
    <row r="54" spans="1:12" ht="15" customHeight="1">
      <c r="A54" s="17">
        <v>46</v>
      </c>
      <c r="B54" s="18" t="s">
        <v>102</v>
      </c>
      <c r="C54" s="18" t="s">
        <v>103</v>
      </c>
      <c r="D54" s="20">
        <v>2002</v>
      </c>
      <c r="E54" s="25">
        <v>0</v>
      </c>
      <c r="F54" s="22">
        <v>0</v>
      </c>
      <c r="G54" s="22">
        <v>0</v>
      </c>
      <c r="H54" s="33">
        <v>0</v>
      </c>
      <c r="I54" s="25">
        <v>3.9600000000000004</v>
      </c>
      <c r="J54" s="25">
        <v>0</v>
      </c>
      <c r="K54" s="41">
        <v>0</v>
      </c>
      <c r="L54" s="35">
        <f t="shared" si="0"/>
        <v>3.9600000000000004</v>
      </c>
    </row>
    <row r="55" spans="1:12" ht="15" customHeight="1">
      <c r="A55" s="17">
        <v>47</v>
      </c>
      <c r="B55" s="18" t="s">
        <v>104</v>
      </c>
      <c r="C55" s="18" t="s">
        <v>70</v>
      </c>
      <c r="D55" s="20">
        <v>2002</v>
      </c>
      <c r="E55" s="25">
        <v>0</v>
      </c>
      <c r="F55" s="22">
        <v>0</v>
      </c>
      <c r="G55" s="22">
        <v>0</v>
      </c>
      <c r="H55" s="33">
        <v>0</v>
      </c>
      <c r="I55" s="25">
        <v>0</v>
      </c>
      <c r="J55" s="25">
        <v>3.6</v>
      </c>
      <c r="K55" s="41">
        <v>0</v>
      </c>
      <c r="L55" s="35">
        <f t="shared" si="0"/>
        <v>3.6</v>
      </c>
    </row>
    <row r="56" spans="1:12" ht="15" customHeight="1">
      <c r="A56" s="17">
        <v>48</v>
      </c>
      <c r="B56" s="44" t="s">
        <v>105</v>
      </c>
      <c r="C56" s="18" t="s">
        <v>63</v>
      </c>
      <c r="D56" s="46">
        <v>2002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4">
        <v>3.465</v>
      </c>
      <c r="L56" s="35">
        <f t="shared" si="0"/>
        <v>3.465</v>
      </c>
    </row>
    <row r="57" spans="1:12" ht="15" customHeight="1">
      <c r="A57" s="17">
        <v>49</v>
      </c>
      <c r="B57" s="18" t="s">
        <v>106</v>
      </c>
      <c r="C57" s="19" t="s">
        <v>107</v>
      </c>
      <c r="D57" s="20">
        <v>2002</v>
      </c>
      <c r="E57" s="25">
        <v>0</v>
      </c>
      <c r="F57" s="22">
        <v>0</v>
      </c>
      <c r="G57" s="22">
        <v>0</v>
      </c>
      <c r="H57" s="33">
        <v>0</v>
      </c>
      <c r="I57" s="25">
        <v>0</v>
      </c>
      <c r="J57" s="25">
        <v>1.6</v>
      </c>
      <c r="K57" s="41">
        <v>0</v>
      </c>
      <c r="L57" s="35">
        <f t="shared" si="0"/>
        <v>1.6</v>
      </c>
    </row>
    <row r="58" spans="1:12" ht="15" customHeight="1">
      <c r="A58" s="17">
        <v>50</v>
      </c>
      <c r="B58" s="24" t="s">
        <v>108</v>
      </c>
      <c r="C58" s="19" t="s">
        <v>70</v>
      </c>
      <c r="D58" s="37">
        <v>2001</v>
      </c>
      <c r="E58" s="38">
        <v>0</v>
      </c>
      <c r="F58" s="38">
        <v>0</v>
      </c>
      <c r="G58" s="38">
        <v>0</v>
      </c>
      <c r="H58" s="38">
        <v>0</v>
      </c>
      <c r="I58" s="41">
        <v>1.5</v>
      </c>
      <c r="J58" s="41">
        <v>0</v>
      </c>
      <c r="K58" s="41">
        <v>0</v>
      </c>
      <c r="L58" s="35">
        <f t="shared" si="0"/>
        <v>1.5</v>
      </c>
    </row>
    <row r="59" spans="1:12" ht="15" customHeight="1">
      <c r="A59" s="17">
        <v>50</v>
      </c>
      <c r="B59" s="42" t="s">
        <v>109</v>
      </c>
      <c r="C59" s="43" t="s">
        <v>28</v>
      </c>
      <c r="D59" s="37">
        <v>2001</v>
      </c>
      <c r="E59" s="38">
        <v>0</v>
      </c>
      <c r="F59" s="38">
        <v>0</v>
      </c>
      <c r="G59" s="38">
        <v>0</v>
      </c>
      <c r="H59" s="38">
        <v>0</v>
      </c>
      <c r="I59" s="41">
        <v>1.5</v>
      </c>
      <c r="J59" s="41">
        <v>0</v>
      </c>
      <c r="K59" s="41">
        <v>0</v>
      </c>
      <c r="L59" s="35">
        <f t="shared" si="0"/>
        <v>1.5</v>
      </c>
    </row>
    <row r="60" spans="1:12" ht="15" customHeight="1">
      <c r="A60" s="17">
        <v>50</v>
      </c>
      <c r="B60" s="44" t="s">
        <v>110</v>
      </c>
      <c r="C60" s="18" t="s">
        <v>63</v>
      </c>
      <c r="D60" s="47">
        <v>2001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4">
        <v>1.4849999999999999</v>
      </c>
      <c r="L60" s="35">
        <f t="shared" si="0"/>
        <v>1.4849999999999999</v>
      </c>
    </row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H6:H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110" zoomScaleNormal="110" workbookViewId="0" topLeftCell="A1">
      <selection activeCell="G10" sqref="G10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7.421875" style="1" customWidth="1"/>
    <col min="4" max="4" width="5.140625" style="1" customWidth="1"/>
    <col min="5" max="5" width="7.140625" style="1" customWidth="1"/>
    <col min="6" max="6" width="9.421875" style="1" customWidth="1"/>
    <col min="7" max="7" width="6.28125" style="1" customWidth="1"/>
    <col min="8" max="8" width="9.00390625" style="1" customWidth="1"/>
    <col min="9" max="9" width="7.140625" style="1" customWidth="1"/>
    <col min="10" max="10" width="10.28125" style="1" customWidth="1"/>
    <col min="11" max="11" width="10.00390625" style="1" customWidth="1"/>
    <col min="12" max="12" width="8.421875" style="1" customWidth="1"/>
    <col min="13" max="27" width="8.00390625" style="1" customWidth="1"/>
    <col min="28" max="16384" width="17.28125" style="1" customWidth="1"/>
  </cols>
  <sheetData>
    <row r="1" spans="1:11" s="6" customFormat="1" ht="16.5" customHeight="1">
      <c r="A1" s="3" t="s">
        <v>0</v>
      </c>
      <c r="B1" s="4"/>
      <c r="C1" s="4"/>
      <c r="D1" s="4"/>
      <c r="E1" s="4"/>
      <c r="F1" s="4"/>
      <c r="G1" s="4"/>
      <c r="H1" s="5"/>
      <c r="K1" s="7"/>
    </row>
    <row r="2" spans="1:9" ht="16.5" customHeight="1">
      <c r="A2" s="8"/>
      <c r="D2" s="8"/>
      <c r="E2" s="8"/>
      <c r="F2" s="8"/>
      <c r="G2" s="8"/>
      <c r="H2" s="8"/>
      <c r="I2" s="8"/>
    </row>
    <row r="3" spans="1:27" ht="16.5" customHeight="1">
      <c r="A3" s="10" t="s">
        <v>111</v>
      </c>
      <c r="B3" s="11"/>
      <c r="C3" s="11"/>
      <c r="D3" s="11"/>
      <c r="E3" s="11"/>
      <c r="F3" s="11"/>
      <c r="G3" s="11"/>
      <c r="H3" s="11"/>
      <c r="I3" s="1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4.25" customHeight="1">
      <c r="A4" s="9"/>
      <c r="B4" s="49"/>
      <c r="C4" s="49"/>
      <c r="D4" s="9"/>
      <c r="E4" s="9"/>
      <c r="F4" s="9"/>
      <c r="G4" s="9"/>
      <c r="H4" s="9"/>
      <c r="I4" s="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1:27" ht="10.5" customHeight="1">
      <c r="A5" s="9"/>
      <c r="B5" s="49"/>
      <c r="C5" s="49"/>
      <c r="D5" s="50"/>
      <c r="E5" s="50"/>
      <c r="F5" s="9"/>
      <c r="G5" s="9"/>
      <c r="H5" s="9"/>
      <c r="I5" s="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</row>
    <row r="6" spans="1:12" ht="24" customHeight="1">
      <c r="A6" s="51" t="s">
        <v>2</v>
      </c>
      <c r="B6" s="52" t="s">
        <v>3</v>
      </c>
      <c r="C6" s="52" t="s">
        <v>4</v>
      </c>
      <c r="D6" s="51" t="s">
        <v>5</v>
      </c>
      <c r="E6" s="51" t="s">
        <v>35</v>
      </c>
      <c r="F6" s="29" t="s">
        <v>112</v>
      </c>
      <c r="G6" s="29" t="s">
        <v>113</v>
      </c>
      <c r="H6" s="30" t="s">
        <v>33</v>
      </c>
      <c r="I6" s="30" t="s">
        <v>34</v>
      </c>
      <c r="J6" s="13" t="s">
        <v>6</v>
      </c>
      <c r="K6" s="13" t="s">
        <v>7</v>
      </c>
      <c r="L6" s="51" t="s">
        <v>8</v>
      </c>
    </row>
    <row r="7" spans="1:12" ht="24.75" customHeight="1">
      <c r="A7" s="51"/>
      <c r="B7" s="51"/>
      <c r="C7" s="51"/>
      <c r="D7" s="51"/>
      <c r="E7" s="51"/>
      <c r="F7" s="31">
        <v>42935</v>
      </c>
      <c r="G7" s="31">
        <v>42953</v>
      </c>
      <c r="H7" s="31">
        <v>42988</v>
      </c>
      <c r="I7" s="31">
        <v>42994</v>
      </c>
      <c r="J7" s="15">
        <v>42827</v>
      </c>
      <c r="K7" s="15">
        <v>42863</v>
      </c>
      <c r="L7" s="51"/>
    </row>
    <row r="8" spans="1:12" ht="12.75" customHeight="1">
      <c r="A8" s="51"/>
      <c r="B8" s="51"/>
      <c r="C8" s="51"/>
      <c r="D8" s="51"/>
      <c r="E8" s="51"/>
      <c r="F8" s="29">
        <v>0.5</v>
      </c>
      <c r="G8" s="29">
        <v>0.5</v>
      </c>
      <c r="H8" s="32" t="s">
        <v>10</v>
      </c>
      <c r="I8" s="32" t="s">
        <v>38</v>
      </c>
      <c r="J8" s="13" t="s">
        <v>114</v>
      </c>
      <c r="K8" s="16" t="s">
        <v>10</v>
      </c>
      <c r="L8" s="51"/>
    </row>
    <row r="9" spans="1:27" s="26" customFormat="1" ht="14.25" customHeight="1">
      <c r="A9" s="17">
        <v>1</v>
      </c>
      <c r="B9" s="36" t="s">
        <v>115</v>
      </c>
      <c r="C9" s="36" t="s">
        <v>18</v>
      </c>
      <c r="D9" s="37">
        <v>2000</v>
      </c>
      <c r="E9" s="53">
        <v>242.8</v>
      </c>
      <c r="F9" s="33">
        <v>0</v>
      </c>
      <c r="G9" s="33">
        <v>0</v>
      </c>
      <c r="H9" s="25">
        <v>12.8</v>
      </c>
      <c r="I9" s="25">
        <v>60</v>
      </c>
      <c r="J9" s="25">
        <v>80</v>
      </c>
      <c r="K9" s="25">
        <v>80</v>
      </c>
      <c r="L9" s="54">
        <f aca="true" t="shared" si="0" ref="L9:L27">LARGE(F9:I9,1)+E9+LARGE(J9:K9,1)+LARGE(J9:K9,2)</f>
        <v>462.8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26" customFormat="1" ht="14.25" customHeight="1">
      <c r="A10" s="17">
        <v>2</v>
      </c>
      <c r="B10" s="36" t="s">
        <v>116</v>
      </c>
      <c r="C10" s="36" t="s">
        <v>23</v>
      </c>
      <c r="D10" s="37">
        <v>2000</v>
      </c>
      <c r="E10" s="53">
        <v>139.6</v>
      </c>
      <c r="F10" s="33">
        <v>0</v>
      </c>
      <c r="G10" s="33">
        <v>0</v>
      </c>
      <c r="H10" s="25">
        <v>0</v>
      </c>
      <c r="I10" s="25">
        <v>16.8</v>
      </c>
      <c r="J10" s="25">
        <v>52</v>
      </c>
      <c r="K10" s="25">
        <v>52</v>
      </c>
      <c r="L10" s="54">
        <f t="shared" si="0"/>
        <v>260.4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26" customFormat="1" ht="14.25" customHeight="1">
      <c r="A11" s="17">
        <v>3</v>
      </c>
      <c r="B11" s="36" t="s">
        <v>117</v>
      </c>
      <c r="C11" s="36" t="s">
        <v>30</v>
      </c>
      <c r="D11" s="37">
        <v>2000</v>
      </c>
      <c r="E11" s="53">
        <v>8.1</v>
      </c>
      <c r="F11" s="33">
        <v>0</v>
      </c>
      <c r="G11" s="33">
        <v>0</v>
      </c>
      <c r="H11" s="25">
        <v>64</v>
      </c>
      <c r="I11" s="25">
        <v>30.6</v>
      </c>
      <c r="J11" s="25">
        <v>64</v>
      </c>
      <c r="K11" s="25">
        <v>64</v>
      </c>
      <c r="L11" s="54">
        <f t="shared" si="0"/>
        <v>200.1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26" customFormat="1" ht="14.25" customHeight="1">
      <c r="A12" s="17">
        <v>4</v>
      </c>
      <c r="B12" s="36" t="s">
        <v>118</v>
      </c>
      <c r="C12" s="36" t="s">
        <v>107</v>
      </c>
      <c r="D12" s="37">
        <v>99</v>
      </c>
      <c r="E12" s="55">
        <v>15.1</v>
      </c>
      <c r="F12" s="33">
        <v>0</v>
      </c>
      <c r="G12" s="33">
        <v>0</v>
      </c>
      <c r="H12" s="33">
        <v>1</v>
      </c>
      <c r="I12" s="33">
        <v>17.25</v>
      </c>
      <c r="J12" s="25">
        <v>52.8</v>
      </c>
      <c r="K12" s="22">
        <v>65</v>
      </c>
      <c r="L12" s="54">
        <f t="shared" si="0"/>
        <v>150.14999999999998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26" customFormat="1" ht="14.25" customHeight="1">
      <c r="A13" s="17">
        <v>5</v>
      </c>
      <c r="B13" s="36" t="s">
        <v>119</v>
      </c>
      <c r="C13" s="36" t="s">
        <v>51</v>
      </c>
      <c r="D13" s="37">
        <v>99</v>
      </c>
      <c r="E13" s="22">
        <v>3.5</v>
      </c>
      <c r="F13" s="33">
        <v>11</v>
      </c>
      <c r="G13" s="33">
        <v>14</v>
      </c>
      <c r="H13" s="33">
        <v>0</v>
      </c>
      <c r="I13" s="33">
        <v>0</v>
      </c>
      <c r="J13" s="25">
        <v>48.96</v>
      </c>
      <c r="K13" s="22">
        <v>80</v>
      </c>
      <c r="L13" s="54">
        <f t="shared" si="0"/>
        <v>146.46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26" customFormat="1" ht="14.25" customHeight="1">
      <c r="A14" s="17">
        <v>6</v>
      </c>
      <c r="B14" s="36" t="s">
        <v>120</v>
      </c>
      <c r="C14" s="36" t="s">
        <v>16</v>
      </c>
      <c r="D14" s="37">
        <v>99</v>
      </c>
      <c r="E14" s="55">
        <v>48.7</v>
      </c>
      <c r="F14" s="33">
        <v>0</v>
      </c>
      <c r="G14" s="33">
        <v>0</v>
      </c>
      <c r="H14" s="33">
        <v>0</v>
      </c>
      <c r="I14" s="33">
        <v>0</v>
      </c>
      <c r="J14" s="22">
        <v>29.76</v>
      </c>
      <c r="K14" s="22">
        <v>47</v>
      </c>
      <c r="L14" s="54">
        <f t="shared" si="0"/>
        <v>125.46000000000001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26" customFormat="1" ht="14.25" customHeight="1">
      <c r="A15" s="17">
        <v>7</v>
      </c>
      <c r="B15" s="36" t="s">
        <v>121</v>
      </c>
      <c r="C15" s="36" t="s">
        <v>43</v>
      </c>
      <c r="D15" s="37">
        <v>2000</v>
      </c>
      <c r="E15" s="53">
        <v>31.5</v>
      </c>
      <c r="F15" s="33">
        <v>0</v>
      </c>
      <c r="G15" s="33">
        <v>0</v>
      </c>
      <c r="H15" s="25">
        <v>7.6</v>
      </c>
      <c r="I15" s="25">
        <v>0</v>
      </c>
      <c r="J15" s="25">
        <v>37.6</v>
      </c>
      <c r="K15" s="25">
        <v>37.6</v>
      </c>
      <c r="L15" s="54">
        <f t="shared" si="0"/>
        <v>114.30000000000001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26" customFormat="1" ht="14.25" customHeight="1">
      <c r="A16" s="17">
        <v>8</v>
      </c>
      <c r="B16" s="36" t="s">
        <v>122</v>
      </c>
      <c r="C16" s="36" t="s">
        <v>18</v>
      </c>
      <c r="D16" s="37">
        <v>99</v>
      </c>
      <c r="E16" s="22">
        <v>0</v>
      </c>
      <c r="F16" s="33">
        <v>0</v>
      </c>
      <c r="G16" s="33">
        <v>0</v>
      </c>
      <c r="H16" s="33">
        <v>0</v>
      </c>
      <c r="I16" s="33">
        <v>0</v>
      </c>
      <c r="J16" s="25">
        <v>45.12</v>
      </c>
      <c r="K16" s="22">
        <v>51</v>
      </c>
      <c r="L16" s="54">
        <f t="shared" si="0"/>
        <v>96.12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26" customFormat="1" ht="14.25" customHeight="1">
      <c r="A17" s="17">
        <v>9</v>
      </c>
      <c r="B17" s="36" t="s">
        <v>123</v>
      </c>
      <c r="C17" s="36" t="s">
        <v>82</v>
      </c>
      <c r="D17" s="37">
        <v>2000</v>
      </c>
      <c r="E17" s="53">
        <v>13.1</v>
      </c>
      <c r="F17" s="33">
        <v>0</v>
      </c>
      <c r="G17" s="33">
        <v>0</v>
      </c>
      <c r="H17" s="25">
        <v>0</v>
      </c>
      <c r="I17" s="25">
        <v>0</v>
      </c>
      <c r="J17" s="25">
        <v>40.800000000000004</v>
      </c>
      <c r="K17" s="25">
        <v>40.800000000000004</v>
      </c>
      <c r="L17" s="54">
        <f t="shared" si="0"/>
        <v>94.70000000000002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26" customFormat="1" ht="14.25" customHeight="1">
      <c r="A18" s="17">
        <v>10</v>
      </c>
      <c r="B18" s="36" t="s">
        <v>124</v>
      </c>
      <c r="C18" s="36" t="s">
        <v>51</v>
      </c>
      <c r="D18" s="37">
        <v>2000</v>
      </c>
      <c r="E18" s="41">
        <v>0</v>
      </c>
      <c r="F18" s="33">
        <v>0</v>
      </c>
      <c r="G18" s="33">
        <v>0</v>
      </c>
      <c r="H18" s="25">
        <v>0</v>
      </c>
      <c r="I18" s="25">
        <v>0</v>
      </c>
      <c r="J18" s="25">
        <v>34.4</v>
      </c>
      <c r="K18" s="25">
        <v>27.200000000000003</v>
      </c>
      <c r="L18" s="54">
        <f t="shared" si="0"/>
        <v>61.6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26" customFormat="1" ht="14.25" customHeight="1">
      <c r="A19" s="17">
        <v>11</v>
      </c>
      <c r="B19" s="36" t="s">
        <v>125</v>
      </c>
      <c r="C19" s="36" t="s">
        <v>43</v>
      </c>
      <c r="D19" s="37">
        <v>2000</v>
      </c>
      <c r="E19" s="53">
        <v>21.7</v>
      </c>
      <c r="F19" s="33">
        <v>0</v>
      </c>
      <c r="G19" s="33">
        <v>0</v>
      </c>
      <c r="H19" s="25">
        <v>0</v>
      </c>
      <c r="I19" s="25">
        <v>0</v>
      </c>
      <c r="J19" s="25">
        <v>12.8</v>
      </c>
      <c r="K19" s="25">
        <v>24.8</v>
      </c>
      <c r="L19" s="54">
        <f t="shared" si="0"/>
        <v>59.3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26" customFormat="1" ht="14.25" customHeight="1">
      <c r="A20" s="17">
        <v>12</v>
      </c>
      <c r="B20" s="42" t="s">
        <v>126</v>
      </c>
      <c r="C20" s="43" t="s">
        <v>127</v>
      </c>
      <c r="D20" s="37">
        <v>2000</v>
      </c>
      <c r="E20" s="38">
        <v>0</v>
      </c>
      <c r="F20" s="33">
        <v>0</v>
      </c>
      <c r="G20" s="33">
        <v>0</v>
      </c>
      <c r="H20" s="25">
        <v>0</v>
      </c>
      <c r="I20" s="25">
        <v>0</v>
      </c>
      <c r="J20" s="25">
        <v>20.8</v>
      </c>
      <c r="K20" s="25">
        <v>32</v>
      </c>
      <c r="L20" s="54">
        <f t="shared" si="0"/>
        <v>52.8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12" ht="12.75" customHeight="1">
      <c r="A21" s="17">
        <v>13</v>
      </c>
      <c r="B21" s="42" t="s">
        <v>128</v>
      </c>
      <c r="C21" s="43" t="s">
        <v>99</v>
      </c>
      <c r="D21" s="37">
        <v>99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25">
        <v>41.28</v>
      </c>
      <c r="K21" s="22">
        <v>0</v>
      </c>
      <c r="L21" s="54">
        <f t="shared" si="0"/>
        <v>41.28</v>
      </c>
    </row>
    <row r="22" spans="1:12" ht="12.75" customHeight="1">
      <c r="A22" s="17">
        <v>14</v>
      </c>
      <c r="B22" s="36" t="s">
        <v>129</v>
      </c>
      <c r="C22" s="36" t="s">
        <v>70</v>
      </c>
      <c r="D22" s="37">
        <v>99</v>
      </c>
      <c r="E22" s="22">
        <v>4.05</v>
      </c>
      <c r="F22" s="33">
        <v>0</v>
      </c>
      <c r="G22" s="33">
        <v>0</v>
      </c>
      <c r="H22" s="33">
        <v>0</v>
      </c>
      <c r="I22" s="33">
        <v>0</v>
      </c>
      <c r="J22" s="25">
        <v>32.64</v>
      </c>
      <c r="K22" s="22">
        <v>0</v>
      </c>
      <c r="L22" s="54">
        <f t="shared" si="0"/>
        <v>36.69</v>
      </c>
    </row>
    <row r="23" spans="1:12" ht="12.75" customHeight="1">
      <c r="A23" s="17">
        <v>15</v>
      </c>
      <c r="B23" s="36" t="s">
        <v>130</v>
      </c>
      <c r="C23" s="36" t="s">
        <v>96</v>
      </c>
      <c r="D23" s="37">
        <v>2000</v>
      </c>
      <c r="E23" s="53">
        <v>6.3</v>
      </c>
      <c r="F23" s="33">
        <v>0</v>
      </c>
      <c r="G23" s="33">
        <v>0</v>
      </c>
      <c r="H23" s="25">
        <v>0</v>
      </c>
      <c r="I23" s="25">
        <v>0</v>
      </c>
      <c r="J23" s="25">
        <v>5.6</v>
      </c>
      <c r="K23" s="25">
        <v>16</v>
      </c>
      <c r="L23" s="54">
        <f t="shared" si="0"/>
        <v>27.9</v>
      </c>
    </row>
    <row r="24" spans="1:12" ht="12.75" customHeight="1">
      <c r="A24" s="17">
        <v>16</v>
      </c>
      <c r="B24" s="36" t="s">
        <v>131</v>
      </c>
      <c r="C24" s="36" t="s">
        <v>16</v>
      </c>
      <c r="D24" s="37">
        <v>99</v>
      </c>
      <c r="E24" s="55">
        <v>16.2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22">
        <v>0</v>
      </c>
      <c r="L24" s="54">
        <f t="shared" si="0"/>
        <v>16.2</v>
      </c>
    </row>
    <row r="25" spans="1:12" ht="12.75" customHeight="1">
      <c r="A25" s="17">
        <v>17</v>
      </c>
      <c r="B25" s="36" t="s">
        <v>132</v>
      </c>
      <c r="C25" s="36" t="s">
        <v>96</v>
      </c>
      <c r="D25" s="37">
        <v>2000</v>
      </c>
      <c r="E25" s="53">
        <v>9</v>
      </c>
      <c r="F25" s="33">
        <v>0</v>
      </c>
      <c r="G25" s="33">
        <v>0</v>
      </c>
      <c r="H25" s="25">
        <v>0</v>
      </c>
      <c r="I25" s="25">
        <v>0</v>
      </c>
      <c r="J25" s="25">
        <v>0</v>
      </c>
      <c r="K25" s="25">
        <v>0</v>
      </c>
      <c r="L25" s="54">
        <f t="shared" si="0"/>
        <v>9</v>
      </c>
    </row>
    <row r="26" spans="1:12" ht="12.75" customHeight="1">
      <c r="A26" s="17">
        <v>18</v>
      </c>
      <c r="B26" s="42" t="s">
        <v>133</v>
      </c>
      <c r="C26" s="43" t="s">
        <v>63</v>
      </c>
      <c r="D26" s="37">
        <v>2000</v>
      </c>
      <c r="E26" s="38">
        <v>0</v>
      </c>
      <c r="F26" s="33">
        <v>0</v>
      </c>
      <c r="G26" s="33">
        <v>0</v>
      </c>
      <c r="H26" s="25">
        <v>0</v>
      </c>
      <c r="I26" s="25">
        <v>0</v>
      </c>
      <c r="J26" s="25">
        <v>6.4</v>
      </c>
      <c r="K26" s="25">
        <v>0</v>
      </c>
      <c r="L26" s="54">
        <f t="shared" si="0"/>
        <v>6.4</v>
      </c>
    </row>
    <row r="27" spans="1:12" ht="12.75" customHeight="1">
      <c r="A27" s="17">
        <v>19</v>
      </c>
      <c r="B27" s="42" t="s">
        <v>134</v>
      </c>
      <c r="C27" s="43" t="s">
        <v>101</v>
      </c>
      <c r="D27" s="37">
        <v>2000</v>
      </c>
      <c r="E27" s="38">
        <v>0</v>
      </c>
      <c r="F27" s="33">
        <v>0</v>
      </c>
      <c r="G27" s="33">
        <v>0</v>
      </c>
      <c r="H27" s="25">
        <v>0</v>
      </c>
      <c r="I27" s="25">
        <v>0</v>
      </c>
      <c r="J27" s="25">
        <v>3.6</v>
      </c>
      <c r="K27" s="25">
        <v>0</v>
      </c>
      <c r="L27" s="54">
        <f t="shared" si="0"/>
        <v>3.6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"/>
  <sheetViews>
    <sheetView zoomScale="110" zoomScaleNormal="110" workbookViewId="0" topLeftCell="A1">
      <selection activeCell="F13" sqref="F13"/>
    </sheetView>
  </sheetViews>
  <sheetFormatPr defaultColWidth="17.140625" defaultRowHeight="15" customHeight="1"/>
  <cols>
    <col min="1" max="1" width="5.57421875" style="1" customWidth="1"/>
    <col min="2" max="2" width="18.8515625" style="1" customWidth="1"/>
    <col min="3" max="3" width="16.8515625" style="1" customWidth="1"/>
    <col min="4" max="4" width="5.00390625" style="1" customWidth="1"/>
    <col min="5" max="5" width="9.140625" style="26" customWidth="1"/>
    <col min="6" max="6" width="8.28125" style="26" customWidth="1"/>
    <col min="7" max="7" width="7.28125" style="26" customWidth="1"/>
    <col min="8" max="8" width="10.421875" style="1" customWidth="1"/>
    <col min="9" max="9" width="9.140625" style="1" customWidth="1"/>
    <col min="10" max="22" width="8.00390625" style="1" customWidth="1"/>
    <col min="23" max="16384" width="17.28125" style="1" customWidth="1"/>
  </cols>
  <sheetData>
    <row r="1" spans="1:11" s="6" customFormat="1" ht="16.5" customHeight="1">
      <c r="A1" s="3" t="s">
        <v>0</v>
      </c>
      <c r="B1" s="4"/>
      <c r="C1" s="4"/>
      <c r="D1" s="4"/>
      <c r="E1" s="4"/>
      <c r="F1" s="4"/>
      <c r="G1" s="4"/>
      <c r="H1" s="5"/>
      <c r="K1" s="7"/>
    </row>
    <row r="2" spans="1:10" ht="16.5" customHeight="1">
      <c r="A2" s="8"/>
      <c r="D2" s="8"/>
      <c r="E2" s="27"/>
      <c r="F2" s="27"/>
      <c r="G2" s="27"/>
      <c r="H2" s="8"/>
      <c r="I2" s="8"/>
      <c r="J2" s="8"/>
    </row>
    <row r="3" spans="1:10" ht="16.5" customHeight="1">
      <c r="A3" s="56" t="s">
        <v>135</v>
      </c>
      <c r="B3" s="10"/>
      <c r="C3" s="10"/>
      <c r="D3" s="11"/>
      <c r="E3" s="57"/>
      <c r="F3" s="57"/>
      <c r="G3" s="57"/>
      <c r="H3" s="11"/>
      <c r="I3" s="11"/>
      <c r="J3" s="11"/>
    </row>
    <row r="4" spans="1:10" ht="12.75" customHeight="1">
      <c r="A4" s="8"/>
      <c r="D4" s="8"/>
      <c r="E4" s="27"/>
      <c r="F4" s="27"/>
      <c r="G4" s="27"/>
      <c r="H4" s="8"/>
      <c r="I4" s="8"/>
      <c r="J4" s="8"/>
    </row>
    <row r="5" spans="1:10" ht="12.75" customHeight="1">
      <c r="A5" s="8"/>
      <c r="D5" s="8"/>
      <c r="E5" s="27"/>
      <c r="F5" s="27"/>
      <c r="G5" s="27"/>
      <c r="H5" s="8"/>
      <c r="I5" s="8"/>
      <c r="J5" s="8"/>
    </row>
    <row r="6" spans="1:10" ht="23.25" customHeight="1">
      <c r="A6" s="13" t="s">
        <v>2</v>
      </c>
      <c r="B6" s="14" t="s">
        <v>3</v>
      </c>
      <c r="C6" s="14" t="s">
        <v>4</v>
      </c>
      <c r="D6" s="13" t="s">
        <v>5</v>
      </c>
      <c r="E6" s="29" t="s">
        <v>112</v>
      </c>
      <c r="F6" s="30" t="s">
        <v>33</v>
      </c>
      <c r="G6" s="30" t="s">
        <v>34</v>
      </c>
      <c r="H6" s="13" t="s">
        <v>6</v>
      </c>
      <c r="I6" s="13" t="s">
        <v>7</v>
      </c>
      <c r="J6" s="13" t="s">
        <v>8</v>
      </c>
    </row>
    <row r="7" spans="1:10" ht="12.75" customHeight="1">
      <c r="A7" s="13"/>
      <c r="B7" s="13"/>
      <c r="C7" s="13"/>
      <c r="D7" s="13"/>
      <c r="E7" s="31">
        <v>42935</v>
      </c>
      <c r="F7" s="31">
        <v>42988</v>
      </c>
      <c r="G7" s="31">
        <v>42994</v>
      </c>
      <c r="H7" s="15">
        <v>42827</v>
      </c>
      <c r="I7" s="15">
        <v>42863</v>
      </c>
      <c r="J7" s="13"/>
    </row>
    <row r="8" spans="1:10" ht="12.75" customHeight="1">
      <c r="A8" s="13"/>
      <c r="B8" s="13"/>
      <c r="C8" s="13"/>
      <c r="D8" s="13"/>
      <c r="E8" s="29">
        <v>0.5</v>
      </c>
      <c r="F8" s="32" t="s">
        <v>10</v>
      </c>
      <c r="G8" s="32" t="s">
        <v>38</v>
      </c>
      <c r="H8" s="13">
        <v>1</v>
      </c>
      <c r="I8" s="16" t="s">
        <v>10</v>
      </c>
      <c r="J8" s="13"/>
    </row>
    <row r="9" spans="1:22" s="26" customFormat="1" ht="12.75" customHeight="1">
      <c r="A9" s="17">
        <v>1</v>
      </c>
      <c r="B9" s="24" t="s">
        <v>136</v>
      </c>
      <c r="C9" s="19" t="s">
        <v>28</v>
      </c>
      <c r="D9" s="37">
        <v>2003</v>
      </c>
      <c r="E9" s="38">
        <v>2.5</v>
      </c>
      <c r="F9" s="38">
        <v>0</v>
      </c>
      <c r="G9" s="38">
        <v>27.75</v>
      </c>
      <c r="H9" s="58">
        <v>100</v>
      </c>
      <c r="I9" s="22">
        <v>80</v>
      </c>
      <c r="J9" s="35">
        <f aca="true" t="shared" si="0" ref="J9:J20">LARGE(E9:G9,1)+LARGE(H9:I9,1)+LARGE(H9:I9,2)</f>
        <v>207.75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26" customFormat="1" ht="12.75" customHeight="1">
      <c r="A10" s="17">
        <v>2</v>
      </c>
      <c r="B10" s="24" t="s">
        <v>137</v>
      </c>
      <c r="C10" s="19" t="s">
        <v>16</v>
      </c>
      <c r="D10" s="37">
        <v>2003</v>
      </c>
      <c r="E10" s="38">
        <v>0</v>
      </c>
      <c r="F10" s="38">
        <v>0</v>
      </c>
      <c r="G10" s="38">
        <v>0</v>
      </c>
      <c r="H10" s="58">
        <v>31</v>
      </c>
      <c r="I10" s="22">
        <v>43</v>
      </c>
      <c r="J10" s="35">
        <f t="shared" si="0"/>
        <v>74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26" customFormat="1" ht="12.75" customHeight="1">
      <c r="A11" s="17">
        <v>3</v>
      </c>
      <c r="B11" s="24" t="s">
        <v>138</v>
      </c>
      <c r="C11" s="19" t="s">
        <v>23</v>
      </c>
      <c r="D11" s="37">
        <v>2003</v>
      </c>
      <c r="E11" s="38">
        <v>0</v>
      </c>
      <c r="F11" s="38">
        <v>0</v>
      </c>
      <c r="G11" s="38">
        <v>0</v>
      </c>
      <c r="H11" s="58">
        <v>26</v>
      </c>
      <c r="I11" s="22">
        <v>28</v>
      </c>
      <c r="J11" s="35">
        <f t="shared" si="0"/>
        <v>54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26" customFormat="1" ht="12.75" customHeight="1">
      <c r="A12" s="17">
        <v>4</v>
      </c>
      <c r="B12" s="42" t="s">
        <v>139</v>
      </c>
      <c r="C12" s="18" t="s">
        <v>18</v>
      </c>
      <c r="D12" s="37">
        <v>2003</v>
      </c>
      <c r="E12" s="38">
        <v>0</v>
      </c>
      <c r="F12" s="38">
        <v>0</v>
      </c>
      <c r="G12" s="38">
        <v>0</v>
      </c>
      <c r="H12" s="58">
        <v>0</v>
      </c>
      <c r="I12" s="22">
        <v>40</v>
      </c>
      <c r="J12" s="35">
        <f t="shared" si="0"/>
        <v>40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26" customFormat="1" ht="14.25" customHeight="1">
      <c r="A13" s="17">
        <v>5</v>
      </c>
      <c r="B13" s="42" t="s">
        <v>140</v>
      </c>
      <c r="C13" s="18" t="s">
        <v>23</v>
      </c>
      <c r="D13" s="37">
        <v>2003</v>
      </c>
      <c r="E13" s="38">
        <v>0</v>
      </c>
      <c r="F13" s="38">
        <v>0</v>
      </c>
      <c r="G13" s="38">
        <v>0</v>
      </c>
      <c r="H13" s="58">
        <v>9</v>
      </c>
      <c r="I13" s="22">
        <v>25</v>
      </c>
      <c r="J13" s="35">
        <f t="shared" si="0"/>
        <v>34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26" customFormat="1" ht="14.25" customHeight="1">
      <c r="A14" s="17">
        <v>6</v>
      </c>
      <c r="B14" s="42" t="s">
        <v>141</v>
      </c>
      <c r="C14" s="18" t="s">
        <v>107</v>
      </c>
      <c r="D14" s="37">
        <v>2003</v>
      </c>
      <c r="E14" s="38">
        <v>0</v>
      </c>
      <c r="F14" s="38">
        <v>0</v>
      </c>
      <c r="G14" s="38">
        <v>0</v>
      </c>
      <c r="H14" s="22">
        <v>0</v>
      </c>
      <c r="I14" s="22">
        <v>31</v>
      </c>
      <c r="J14" s="35">
        <f t="shared" si="0"/>
        <v>31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26" customFormat="1" ht="14.25" customHeight="1">
      <c r="A15" s="17">
        <v>7</v>
      </c>
      <c r="B15" s="42" t="s">
        <v>142</v>
      </c>
      <c r="C15" s="18" t="s">
        <v>23</v>
      </c>
      <c r="D15" s="37">
        <v>2003</v>
      </c>
      <c r="E15" s="38">
        <v>0</v>
      </c>
      <c r="F15" s="38">
        <v>0</v>
      </c>
      <c r="G15" s="38">
        <v>0</v>
      </c>
      <c r="H15" s="58">
        <v>18</v>
      </c>
      <c r="I15" s="22">
        <v>6</v>
      </c>
      <c r="J15" s="35">
        <f t="shared" si="0"/>
        <v>24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26" customFormat="1" ht="14.25" customHeight="1">
      <c r="A16" s="17">
        <v>8</v>
      </c>
      <c r="B16" s="42" t="s">
        <v>143</v>
      </c>
      <c r="C16" s="18" t="s">
        <v>144</v>
      </c>
      <c r="D16" s="37">
        <v>2003</v>
      </c>
      <c r="E16" s="38">
        <v>0</v>
      </c>
      <c r="F16" s="38">
        <v>0</v>
      </c>
      <c r="G16" s="38">
        <v>0</v>
      </c>
      <c r="H16" s="58">
        <v>22</v>
      </c>
      <c r="I16" s="22">
        <v>0</v>
      </c>
      <c r="J16" s="35">
        <f t="shared" si="0"/>
        <v>22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26" customFormat="1" ht="14.25" customHeight="1">
      <c r="A17" s="17">
        <v>9</v>
      </c>
      <c r="B17" s="42" t="s">
        <v>145</v>
      </c>
      <c r="C17" s="18" t="s">
        <v>53</v>
      </c>
      <c r="D17" s="37">
        <v>2003</v>
      </c>
      <c r="E17" s="38">
        <v>0</v>
      </c>
      <c r="F17" s="38">
        <v>0</v>
      </c>
      <c r="G17" s="38">
        <v>0</v>
      </c>
      <c r="H17" s="58">
        <v>16</v>
      </c>
      <c r="I17" s="22">
        <v>0</v>
      </c>
      <c r="J17" s="35">
        <f t="shared" si="0"/>
        <v>16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26" customFormat="1" ht="14.25" customHeight="1">
      <c r="A18" s="17">
        <v>10</v>
      </c>
      <c r="B18" s="42" t="s">
        <v>146</v>
      </c>
      <c r="C18" s="18" t="s">
        <v>101</v>
      </c>
      <c r="D18" s="37">
        <v>2003</v>
      </c>
      <c r="E18" s="38">
        <v>0</v>
      </c>
      <c r="F18" s="38">
        <v>0</v>
      </c>
      <c r="G18" s="38">
        <v>0</v>
      </c>
      <c r="H18" s="58">
        <v>6</v>
      </c>
      <c r="I18" s="22">
        <v>0</v>
      </c>
      <c r="J18" s="35">
        <f t="shared" si="0"/>
        <v>6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26" customFormat="1" ht="14.25" customHeight="1">
      <c r="A19" s="17">
        <v>11</v>
      </c>
      <c r="B19" s="42" t="s">
        <v>147</v>
      </c>
      <c r="C19" s="18" t="s">
        <v>148</v>
      </c>
      <c r="D19" s="37">
        <v>2003</v>
      </c>
      <c r="E19" s="38">
        <v>0</v>
      </c>
      <c r="F19" s="38">
        <v>0</v>
      </c>
      <c r="G19" s="38">
        <v>0</v>
      </c>
      <c r="H19" s="58">
        <v>3</v>
      </c>
      <c r="I19" s="22">
        <v>0</v>
      </c>
      <c r="J19" s="35">
        <f t="shared" si="0"/>
        <v>3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26" customFormat="1" ht="14.25" customHeight="1">
      <c r="A20" s="17">
        <v>12</v>
      </c>
      <c r="B20" s="42" t="s">
        <v>149</v>
      </c>
      <c r="C20" s="18" t="s">
        <v>93</v>
      </c>
      <c r="D20" s="37">
        <v>2003</v>
      </c>
      <c r="E20" s="38">
        <v>0</v>
      </c>
      <c r="F20" s="38">
        <v>0</v>
      </c>
      <c r="G20" s="38">
        <v>0</v>
      </c>
      <c r="H20" s="58">
        <v>1</v>
      </c>
      <c r="I20" s="22">
        <v>0</v>
      </c>
      <c r="J20" s="35">
        <f t="shared" si="0"/>
        <v>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4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6" width="8.28125" style="1" customWidth="1"/>
    <col min="7" max="8" width="6.8515625" style="1" customWidth="1"/>
    <col min="9" max="9" width="10.28125" style="1" customWidth="1"/>
    <col min="10" max="10" width="9.28125" style="1" customWidth="1"/>
    <col min="11" max="11" width="9.421875" style="26" customWidth="1"/>
    <col min="12" max="12" width="9.28125" style="6" customWidth="1"/>
    <col min="13" max="27" width="8.00390625" style="1" customWidth="1"/>
    <col min="28" max="16384" width="17.28125" style="1" customWidth="1"/>
  </cols>
  <sheetData>
    <row r="1" spans="1:11" s="6" customFormat="1" ht="16.5" customHeight="1">
      <c r="A1" s="3" t="s">
        <v>0</v>
      </c>
      <c r="B1" s="4"/>
      <c r="C1" s="4"/>
      <c r="D1" s="4"/>
      <c r="E1" s="4"/>
      <c r="F1" s="4"/>
      <c r="G1" s="4"/>
      <c r="H1" s="5"/>
      <c r="K1" s="7"/>
    </row>
    <row r="2" spans="1:11" ht="16.5" customHeight="1">
      <c r="A2" s="8"/>
      <c r="D2" s="8"/>
      <c r="E2" s="8"/>
      <c r="F2" s="8"/>
      <c r="G2" s="8"/>
      <c r="H2" s="8"/>
      <c r="I2" s="8"/>
      <c r="J2" s="8"/>
      <c r="K2" s="27"/>
    </row>
    <row r="3" spans="1:11" ht="16.5" customHeight="1">
      <c r="A3" s="56" t="s">
        <v>150</v>
      </c>
      <c r="B3" s="10"/>
      <c r="C3" s="10"/>
      <c r="D3" s="11"/>
      <c r="E3" s="11"/>
      <c r="F3" s="11"/>
      <c r="G3" s="11"/>
      <c r="H3" s="11"/>
      <c r="I3" s="11"/>
      <c r="J3" s="11"/>
      <c r="K3" s="59"/>
    </row>
    <row r="4" spans="1:11" ht="12.75" customHeight="1">
      <c r="A4" s="8"/>
      <c r="D4" s="8"/>
      <c r="E4" s="8"/>
      <c r="F4" s="8"/>
      <c r="G4" s="8"/>
      <c r="H4" s="8"/>
      <c r="I4" s="8"/>
      <c r="J4" s="8"/>
      <c r="K4" s="27"/>
    </row>
    <row r="5" spans="1:11" ht="12.75" customHeight="1">
      <c r="A5" s="8"/>
      <c r="D5" s="8"/>
      <c r="E5" s="8"/>
      <c r="F5" s="8"/>
      <c r="G5" s="8"/>
      <c r="H5" s="8"/>
      <c r="I5" s="8"/>
      <c r="J5" s="8"/>
      <c r="K5" s="27"/>
    </row>
    <row r="6" spans="1:12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29" t="s">
        <v>32</v>
      </c>
      <c r="F6" s="30" t="s">
        <v>33</v>
      </c>
      <c r="G6" s="30" t="s">
        <v>34</v>
      </c>
      <c r="H6" s="13" t="s">
        <v>151</v>
      </c>
      <c r="I6" s="13" t="s">
        <v>6</v>
      </c>
      <c r="J6" s="13" t="s">
        <v>7</v>
      </c>
      <c r="K6" s="13" t="s">
        <v>36</v>
      </c>
      <c r="L6" s="13" t="s">
        <v>8</v>
      </c>
    </row>
    <row r="7" spans="1:12" ht="12.75" customHeight="1">
      <c r="A7" s="13"/>
      <c r="B7" s="13"/>
      <c r="C7" s="13"/>
      <c r="D7" s="13"/>
      <c r="E7" s="31">
        <v>42855</v>
      </c>
      <c r="F7" s="31">
        <v>42988</v>
      </c>
      <c r="G7" s="31">
        <v>42994</v>
      </c>
      <c r="H7" s="13"/>
      <c r="I7" s="15">
        <v>42827</v>
      </c>
      <c r="J7" s="15">
        <v>42863</v>
      </c>
      <c r="K7" s="16" t="s">
        <v>37</v>
      </c>
      <c r="L7" s="13"/>
    </row>
    <row r="8" spans="1:12" ht="12.75" customHeight="1">
      <c r="A8" s="13"/>
      <c r="B8" s="13"/>
      <c r="C8" s="13"/>
      <c r="D8" s="13"/>
      <c r="E8" s="29">
        <v>0.5</v>
      </c>
      <c r="F8" s="32" t="s">
        <v>10</v>
      </c>
      <c r="G8" s="32" t="s">
        <v>38</v>
      </c>
      <c r="H8" s="13"/>
      <c r="I8" s="13" t="s">
        <v>152</v>
      </c>
      <c r="J8" s="13" t="s">
        <v>152</v>
      </c>
      <c r="K8" s="16" t="s">
        <v>10</v>
      </c>
      <c r="L8" s="13"/>
    </row>
    <row r="9" spans="1:27" s="26" customFormat="1" ht="12.75" customHeight="1">
      <c r="A9" s="17">
        <v>1</v>
      </c>
      <c r="B9" s="18" t="s">
        <v>153</v>
      </c>
      <c r="C9" s="18" t="s">
        <v>16</v>
      </c>
      <c r="D9" s="37">
        <v>2002</v>
      </c>
      <c r="E9" s="38">
        <v>6.4</v>
      </c>
      <c r="F9" s="60">
        <v>64</v>
      </c>
      <c r="G9" s="60">
        <v>48</v>
      </c>
      <c r="H9" s="38">
        <v>0</v>
      </c>
      <c r="I9" s="60">
        <v>64</v>
      </c>
      <c r="J9" s="60">
        <v>80</v>
      </c>
      <c r="K9" s="40">
        <v>100</v>
      </c>
      <c r="L9" s="35">
        <f aca="true" t="shared" si="0" ref="L9:L64">LARGE(E9:G9,1)+LARGE(H9:K9,1)+LARGE(H9:K9,2)+LARGE(H9:K9,3)</f>
        <v>308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26" customFormat="1" ht="12.75" customHeight="1">
      <c r="A10" s="17">
        <v>2</v>
      </c>
      <c r="B10" s="18" t="s">
        <v>154</v>
      </c>
      <c r="C10" s="18" t="s">
        <v>23</v>
      </c>
      <c r="D10" s="37">
        <v>2002</v>
      </c>
      <c r="E10" s="38">
        <v>0</v>
      </c>
      <c r="F10" s="60">
        <v>0</v>
      </c>
      <c r="G10" s="60">
        <v>0</v>
      </c>
      <c r="H10" s="38">
        <v>0</v>
      </c>
      <c r="I10" s="60">
        <v>52</v>
      </c>
      <c r="J10" s="60">
        <v>52</v>
      </c>
      <c r="K10" s="40">
        <v>80</v>
      </c>
      <c r="L10" s="35">
        <f t="shared" si="0"/>
        <v>184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26" customFormat="1" ht="12.75" customHeight="1">
      <c r="A11" s="17">
        <v>3</v>
      </c>
      <c r="B11" s="18" t="s">
        <v>155</v>
      </c>
      <c r="C11" s="18" t="s">
        <v>16</v>
      </c>
      <c r="D11" s="37">
        <v>2002</v>
      </c>
      <c r="E11" s="38">
        <v>0</v>
      </c>
      <c r="F11" s="60">
        <v>16</v>
      </c>
      <c r="G11" s="60">
        <v>9.600000000000001</v>
      </c>
      <c r="H11" s="38">
        <v>0</v>
      </c>
      <c r="I11" s="60">
        <v>44</v>
      </c>
      <c r="J11" s="60">
        <v>44</v>
      </c>
      <c r="K11" s="40">
        <v>43</v>
      </c>
      <c r="L11" s="35">
        <f t="shared" si="0"/>
        <v>147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26" customFormat="1" ht="12.75" customHeight="1">
      <c r="A12" s="17">
        <v>4</v>
      </c>
      <c r="B12" s="18" t="s">
        <v>156</v>
      </c>
      <c r="C12" s="18" t="s">
        <v>157</v>
      </c>
      <c r="D12" s="37">
        <v>2002</v>
      </c>
      <c r="E12" s="38">
        <v>0</v>
      </c>
      <c r="F12" s="60">
        <v>0</v>
      </c>
      <c r="G12" s="60">
        <v>6.6</v>
      </c>
      <c r="H12" s="38">
        <v>0</v>
      </c>
      <c r="I12" s="60">
        <v>40.800000000000004</v>
      </c>
      <c r="J12" s="60">
        <v>37.6</v>
      </c>
      <c r="K12" s="40">
        <v>55</v>
      </c>
      <c r="L12" s="35">
        <f t="shared" si="0"/>
        <v>140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26" customFormat="1" ht="14.25" customHeight="1">
      <c r="A13" s="17">
        <v>5</v>
      </c>
      <c r="B13" s="36" t="s">
        <v>158</v>
      </c>
      <c r="C13" s="36" t="s">
        <v>16</v>
      </c>
      <c r="D13" s="37">
        <v>2001</v>
      </c>
      <c r="E13" s="38">
        <v>0</v>
      </c>
      <c r="F13" s="38">
        <v>0</v>
      </c>
      <c r="G13" s="38">
        <v>0</v>
      </c>
      <c r="H13" s="38">
        <v>0</v>
      </c>
      <c r="I13" s="58">
        <v>34</v>
      </c>
      <c r="J13" s="22">
        <v>28</v>
      </c>
      <c r="K13" s="58">
        <v>65</v>
      </c>
      <c r="L13" s="35">
        <f t="shared" si="0"/>
        <v>127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26" customFormat="1" ht="14.25" customHeight="1">
      <c r="A14" s="17">
        <v>6</v>
      </c>
      <c r="B14" s="18" t="s">
        <v>159</v>
      </c>
      <c r="C14" s="18" t="s">
        <v>18</v>
      </c>
      <c r="D14" s="37">
        <v>2002</v>
      </c>
      <c r="E14" s="38">
        <v>0</v>
      </c>
      <c r="F14" s="60">
        <v>0</v>
      </c>
      <c r="G14" s="60">
        <v>0</v>
      </c>
      <c r="H14" s="38">
        <v>0</v>
      </c>
      <c r="I14" s="60">
        <v>32</v>
      </c>
      <c r="J14" s="60">
        <v>40.800000000000004</v>
      </c>
      <c r="K14" s="34">
        <v>35.5</v>
      </c>
      <c r="L14" s="35">
        <f t="shared" si="0"/>
        <v>108.30000000000001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12" s="26" customFormat="1" ht="14.25" customHeight="1">
      <c r="A15" s="17">
        <v>7</v>
      </c>
      <c r="B15" s="18" t="s">
        <v>160</v>
      </c>
      <c r="C15" s="18" t="s">
        <v>23</v>
      </c>
      <c r="D15" s="37">
        <v>2002</v>
      </c>
      <c r="E15" s="38">
        <v>0</v>
      </c>
      <c r="F15" s="60">
        <v>0</v>
      </c>
      <c r="G15" s="60">
        <v>0</v>
      </c>
      <c r="H15" s="38">
        <v>0</v>
      </c>
      <c r="I15" s="60">
        <v>22.4</v>
      </c>
      <c r="J15" s="60">
        <v>29.6</v>
      </c>
      <c r="K15" s="40">
        <v>40</v>
      </c>
      <c r="L15" s="35">
        <f t="shared" si="0"/>
        <v>92</v>
      </c>
    </row>
    <row r="16" spans="1:27" s="26" customFormat="1" ht="14.25" customHeight="1">
      <c r="A16" s="17">
        <v>8</v>
      </c>
      <c r="B16" s="18" t="s">
        <v>161</v>
      </c>
      <c r="C16" s="18" t="s">
        <v>82</v>
      </c>
      <c r="D16" s="37">
        <v>2002</v>
      </c>
      <c r="E16" s="38">
        <v>0</v>
      </c>
      <c r="F16" s="60">
        <v>0</v>
      </c>
      <c r="G16" s="60">
        <v>0</v>
      </c>
      <c r="H16" s="38">
        <v>0</v>
      </c>
      <c r="I16" s="60">
        <v>34.4</v>
      </c>
      <c r="J16" s="60">
        <v>0</v>
      </c>
      <c r="K16" s="40">
        <v>51</v>
      </c>
      <c r="L16" s="35">
        <f t="shared" si="0"/>
        <v>85.4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26" customFormat="1" ht="14.25" customHeight="1">
      <c r="A17" s="17">
        <v>9</v>
      </c>
      <c r="B17" s="18" t="s">
        <v>162</v>
      </c>
      <c r="C17" s="18" t="s">
        <v>82</v>
      </c>
      <c r="D17" s="37">
        <v>2002</v>
      </c>
      <c r="E17" s="38">
        <v>0</v>
      </c>
      <c r="F17" s="60">
        <v>0</v>
      </c>
      <c r="G17" s="60">
        <v>0</v>
      </c>
      <c r="H17" s="38">
        <v>0</v>
      </c>
      <c r="I17" s="60">
        <v>37.6</v>
      </c>
      <c r="J17" s="60">
        <v>0</v>
      </c>
      <c r="K17" s="40">
        <v>47</v>
      </c>
      <c r="L17" s="35">
        <f t="shared" si="0"/>
        <v>84.6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26" customFormat="1" ht="14.25" customHeight="1">
      <c r="A18" s="17">
        <v>10</v>
      </c>
      <c r="B18" s="42" t="s">
        <v>163</v>
      </c>
      <c r="C18" s="43" t="s">
        <v>107</v>
      </c>
      <c r="D18" s="37">
        <v>2002</v>
      </c>
      <c r="E18" s="38">
        <v>0</v>
      </c>
      <c r="F18" s="60">
        <v>0</v>
      </c>
      <c r="G18" s="60">
        <v>0</v>
      </c>
      <c r="H18" s="38">
        <v>0</v>
      </c>
      <c r="I18" s="60">
        <v>27.200000000000003</v>
      </c>
      <c r="J18" s="60">
        <v>27.200000000000003</v>
      </c>
      <c r="K18" s="34">
        <v>29.5</v>
      </c>
      <c r="L18" s="35">
        <f t="shared" si="0"/>
        <v>83.9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26" customFormat="1" ht="14.25" customHeight="1">
      <c r="A19" s="17">
        <v>11</v>
      </c>
      <c r="B19" s="42" t="s">
        <v>164</v>
      </c>
      <c r="C19" s="18" t="s">
        <v>148</v>
      </c>
      <c r="D19" s="37">
        <v>2002</v>
      </c>
      <c r="E19" s="38">
        <v>0</v>
      </c>
      <c r="F19" s="60">
        <v>0</v>
      </c>
      <c r="G19" s="60">
        <v>0</v>
      </c>
      <c r="H19" s="38">
        <v>0</v>
      </c>
      <c r="I19" s="60">
        <v>29.6</v>
      </c>
      <c r="J19" s="60">
        <v>7.2</v>
      </c>
      <c r="K19" s="34">
        <v>7.5</v>
      </c>
      <c r="L19" s="35">
        <f t="shared" si="0"/>
        <v>44.300000000000004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26" customFormat="1" ht="14.25" customHeight="1">
      <c r="A20" s="17">
        <v>12</v>
      </c>
      <c r="B20" s="18" t="s">
        <v>165</v>
      </c>
      <c r="C20" s="18" t="s">
        <v>55</v>
      </c>
      <c r="D20" s="37">
        <v>2001</v>
      </c>
      <c r="E20" s="38">
        <v>0</v>
      </c>
      <c r="F20" s="38">
        <v>0</v>
      </c>
      <c r="G20" s="38">
        <v>0</v>
      </c>
      <c r="H20" s="41">
        <v>0</v>
      </c>
      <c r="I20" s="58">
        <v>20</v>
      </c>
      <c r="J20" s="22">
        <v>2</v>
      </c>
      <c r="K20" s="21">
        <v>21</v>
      </c>
      <c r="L20" s="35">
        <f t="shared" si="0"/>
        <v>43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26" customFormat="1" ht="14.25" customHeight="1">
      <c r="A21" s="17">
        <v>13</v>
      </c>
      <c r="B21" s="36" t="s">
        <v>166</v>
      </c>
      <c r="C21" s="36" t="s">
        <v>107</v>
      </c>
      <c r="D21" s="37">
        <v>2001</v>
      </c>
      <c r="E21" s="38">
        <v>0</v>
      </c>
      <c r="F21" s="38">
        <v>0</v>
      </c>
      <c r="G21" s="38">
        <v>0</v>
      </c>
      <c r="H21" s="41">
        <v>0</v>
      </c>
      <c r="I21" s="22">
        <v>0</v>
      </c>
      <c r="J21" s="22">
        <v>12</v>
      </c>
      <c r="K21" s="21">
        <v>29.5</v>
      </c>
      <c r="L21" s="35">
        <f t="shared" si="0"/>
        <v>41.5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26" customFormat="1" ht="14.25" customHeight="1">
      <c r="A22" s="17">
        <v>14</v>
      </c>
      <c r="B22" s="24" t="s">
        <v>167</v>
      </c>
      <c r="C22" s="19" t="s">
        <v>70</v>
      </c>
      <c r="D22" s="37">
        <v>2002</v>
      </c>
      <c r="E22" s="38">
        <v>0</v>
      </c>
      <c r="F22" s="60">
        <v>0</v>
      </c>
      <c r="G22" s="60">
        <v>0</v>
      </c>
      <c r="H22" s="38">
        <v>0</v>
      </c>
      <c r="I22" s="60">
        <v>19.200000000000003</v>
      </c>
      <c r="J22" s="60">
        <v>20</v>
      </c>
      <c r="K22" s="60">
        <v>0</v>
      </c>
      <c r="L22" s="35">
        <f t="shared" si="0"/>
        <v>39.2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26" customFormat="1" ht="14.25" customHeight="1">
      <c r="A23" s="17">
        <v>15</v>
      </c>
      <c r="B23" s="61" t="s">
        <v>168</v>
      </c>
      <c r="C23" s="43" t="s">
        <v>157</v>
      </c>
      <c r="D23" s="37">
        <v>2001</v>
      </c>
      <c r="E23" s="38">
        <v>0</v>
      </c>
      <c r="F23" s="60">
        <v>0</v>
      </c>
      <c r="G23" s="38">
        <v>0</v>
      </c>
      <c r="H23" s="60">
        <v>0</v>
      </c>
      <c r="I23" s="38">
        <v>0</v>
      </c>
      <c r="J23" s="60">
        <v>0</v>
      </c>
      <c r="K23" s="34">
        <v>35.5</v>
      </c>
      <c r="L23" s="35">
        <f t="shared" si="0"/>
        <v>35.5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26" customFormat="1" ht="14.25" customHeight="1">
      <c r="A24" s="17">
        <v>16</v>
      </c>
      <c r="B24" s="18" t="s">
        <v>169</v>
      </c>
      <c r="C24" s="18" t="s">
        <v>12</v>
      </c>
      <c r="D24" s="37">
        <v>2001</v>
      </c>
      <c r="E24" s="38">
        <v>0</v>
      </c>
      <c r="F24" s="38">
        <v>0</v>
      </c>
      <c r="G24" s="38">
        <v>0</v>
      </c>
      <c r="H24" s="41">
        <v>0</v>
      </c>
      <c r="I24" s="58">
        <v>4</v>
      </c>
      <c r="J24" s="22">
        <v>4</v>
      </c>
      <c r="K24" s="21">
        <v>25</v>
      </c>
      <c r="L24" s="35">
        <f t="shared" si="0"/>
        <v>33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26" customFormat="1" ht="14.25" customHeight="1">
      <c r="A25" s="17">
        <v>17</v>
      </c>
      <c r="B25" s="36" t="s">
        <v>170</v>
      </c>
      <c r="C25" s="36" t="s">
        <v>107</v>
      </c>
      <c r="D25" s="37">
        <v>2001</v>
      </c>
      <c r="E25" s="38">
        <v>0</v>
      </c>
      <c r="F25" s="38">
        <v>0</v>
      </c>
      <c r="G25" s="38">
        <v>0</v>
      </c>
      <c r="H25" s="41">
        <v>0</v>
      </c>
      <c r="I25" s="22">
        <v>0</v>
      </c>
      <c r="J25" s="22">
        <v>8</v>
      </c>
      <c r="K25" s="21">
        <v>21</v>
      </c>
      <c r="L25" s="35">
        <f t="shared" si="0"/>
        <v>29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26" customFormat="1" ht="14.25" customHeight="1">
      <c r="A26" s="17">
        <v>18</v>
      </c>
      <c r="B26" s="61" t="s">
        <v>171</v>
      </c>
      <c r="C26" s="36" t="s">
        <v>28</v>
      </c>
      <c r="D26" s="37">
        <v>2001</v>
      </c>
      <c r="E26" s="38">
        <v>0</v>
      </c>
      <c r="F26" s="60">
        <v>0</v>
      </c>
      <c r="G26" s="38">
        <v>0</v>
      </c>
      <c r="H26" s="60">
        <v>0</v>
      </c>
      <c r="I26" s="38">
        <v>0</v>
      </c>
      <c r="J26" s="60">
        <v>0</v>
      </c>
      <c r="K26" s="34">
        <v>25</v>
      </c>
      <c r="L26" s="35">
        <f t="shared" si="0"/>
        <v>25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s="26" customFormat="1" ht="14.25" customHeight="1">
      <c r="A27" s="17">
        <v>19</v>
      </c>
      <c r="B27" s="24" t="s">
        <v>172</v>
      </c>
      <c r="C27" s="19" t="s">
        <v>173</v>
      </c>
      <c r="D27" s="37">
        <v>2002</v>
      </c>
      <c r="E27" s="38">
        <v>0</v>
      </c>
      <c r="F27" s="60">
        <v>0</v>
      </c>
      <c r="G27" s="60">
        <v>0</v>
      </c>
      <c r="H27" s="38">
        <v>0</v>
      </c>
      <c r="I27" s="60">
        <v>9.600000000000001</v>
      </c>
      <c r="J27" s="60">
        <v>14.4</v>
      </c>
      <c r="K27" s="60">
        <v>0</v>
      </c>
      <c r="L27" s="35">
        <f t="shared" si="0"/>
        <v>24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26" customFormat="1" ht="14.25" customHeight="1">
      <c r="A28" s="17">
        <v>20</v>
      </c>
      <c r="B28" s="18" t="s">
        <v>174</v>
      </c>
      <c r="C28" s="18" t="s">
        <v>75</v>
      </c>
      <c r="D28" s="37">
        <v>2001</v>
      </c>
      <c r="E28" s="38">
        <v>0</v>
      </c>
      <c r="F28" s="38">
        <v>0</v>
      </c>
      <c r="G28" s="38">
        <v>0</v>
      </c>
      <c r="H28" s="38">
        <v>0</v>
      </c>
      <c r="I28" s="58">
        <v>6</v>
      </c>
      <c r="J28" s="22">
        <v>0</v>
      </c>
      <c r="K28" s="21">
        <v>17</v>
      </c>
      <c r="L28" s="35">
        <f t="shared" si="0"/>
        <v>23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12" ht="15" customHeight="1">
      <c r="A29" s="17">
        <v>21</v>
      </c>
      <c r="B29" s="42" t="s">
        <v>175</v>
      </c>
      <c r="C29" s="18" t="s">
        <v>23</v>
      </c>
      <c r="D29" s="37">
        <v>2002</v>
      </c>
      <c r="E29" s="38">
        <v>0</v>
      </c>
      <c r="F29" s="60">
        <v>0</v>
      </c>
      <c r="G29" s="60">
        <v>0</v>
      </c>
      <c r="H29" s="38">
        <v>0</v>
      </c>
      <c r="I29" s="60">
        <v>6.4</v>
      </c>
      <c r="J29" s="60">
        <v>16</v>
      </c>
      <c r="K29" s="60">
        <v>0</v>
      </c>
      <c r="L29" s="35">
        <f t="shared" si="0"/>
        <v>22.4</v>
      </c>
    </row>
    <row r="30" spans="1:12" ht="15" customHeight="1">
      <c r="A30" s="17">
        <v>22</v>
      </c>
      <c r="B30" s="18" t="s">
        <v>176</v>
      </c>
      <c r="C30" s="18" t="s">
        <v>96</v>
      </c>
      <c r="D30" s="37">
        <v>2001</v>
      </c>
      <c r="E30" s="38">
        <v>0</v>
      </c>
      <c r="F30" s="38">
        <v>0</v>
      </c>
      <c r="G30" s="38">
        <v>0</v>
      </c>
      <c r="H30" s="41">
        <v>0</v>
      </c>
      <c r="I30" s="22">
        <v>0</v>
      </c>
      <c r="J30" s="22">
        <v>18</v>
      </c>
      <c r="K30" s="60">
        <v>0</v>
      </c>
      <c r="L30" s="35">
        <f t="shared" si="0"/>
        <v>18</v>
      </c>
    </row>
    <row r="31" spans="1:12" ht="15" customHeight="1">
      <c r="A31" s="17">
        <v>23</v>
      </c>
      <c r="B31" s="42" t="s">
        <v>177</v>
      </c>
      <c r="C31" s="18" t="s">
        <v>28</v>
      </c>
      <c r="D31" s="37">
        <v>2002</v>
      </c>
      <c r="E31" s="38">
        <v>0</v>
      </c>
      <c r="F31" s="60">
        <v>0</v>
      </c>
      <c r="G31" s="60">
        <v>0</v>
      </c>
      <c r="H31" s="38">
        <v>0</v>
      </c>
      <c r="I31" s="60">
        <v>0</v>
      </c>
      <c r="J31" s="60">
        <v>17.6</v>
      </c>
      <c r="K31" s="60">
        <v>0</v>
      </c>
      <c r="L31" s="35">
        <f t="shared" si="0"/>
        <v>17.6</v>
      </c>
    </row>
    <row r="32" spans="1:12" ht="15" customHeight="1">
      <c r="A32" s="17">
        <v>24</v>
      </c>
      <c r="B32" s="61" t="s">
        <v>178</v>
      </c>
      <c r="C32" s="18" t="s">
        <v>75</v>
      </c>
      <c r="D32" s="37">
        <v>2001</v>
      </c>
      <c r="E32" s="38">
        <v>0</v>
      </c>
      <c r="F32" s="60">
        <v>0</v>
      </c>
      <c r="G32" s="38">
        <v>0</v>
      </c>
      <c r="H32" s="60">
        <v>0</v>
      </c>
      <c r="I32" s="38">
        <v>0</v>
      </c>
      <c r="J32" s="60">
        <v>0</v>
      </c>
      <c r="K32" s="34">
        <v>17</v>
      </c>
      <c r="L32" s="35">
        <f t="shared" si="0"/>
        <v>17</v>
      </c>
    </row>
    <row r="33" spans="1:12" ht="15" customHeight="1">
      <c r="A33" s="17">
        <v>25</v>
      </c>
      <c r="B33" s="42" t="s">
        <v>179</v>
      </c>
      <c r="C33" s="18" t="s">
        <v>180</v>
      </c>
      <c r="D33" s="37">
        <v>2002</v>
      </c>
      <c r="E33" s="38">
        <v>0</v>
      </c>
      <c r="F33" s="60">
        <v>0</v>
      </c>
      <c r="G33" s="60">
        <v>0</v>
      </c>
      <c r="H33" s="38">
        <v>0</v>
      </c>
      <c r="I33" s="60">
        <v>16</v>
      </c>
      <c r="J33" s="60">
        <v>0</v>
      </c>
      <c r="K33" s="60">
        <v>0</v>
      </c>
      <c r="L33" s="35">
        <f t="shared" si="0"/>
        <v>16</v>
      </c>
    </row>
    <row r="34" spans="1:12" ht="15" customHeight="1">
      <c r="A34" s="17">
        <v>26</v>
      </c>
      <c r="B34" s="24" t="s">
        <v>181</v>
      </c>
      <c r="C34" s="19" t="s">
        <v>101</v>
      </c>
      <c r="D34" s="37">
        <v>2002</v>
      </c>
      <c r="E34" s="38">
        <v>0</v>
      </c>
      <c r="F34" s="60">
        <v>0</v>
      </c>
      <c r="G34" s="60">
        <v>0</v>
      </c>
      <c r="H34" s="38">
        <v>0</v>
      </c>
      <c r="I34" s="60">
        <v>0</v>
      </c>
      <c r="J34" s="60">
        <v>8</v>
      </c>
      <c r="K34" s="34">
        <v>7.5</v>
      </c>
      <c r="L34" s="35">
        <f t="shared" si="0"/>
        <v>15.5</v>
      </c>
    </row>
    <row r="35" spans="1:12" ht="15" customHeight="1">
      <c r="A35" s="17">
        <v>27</v>
      </c>
      <c r="B35" s="18" t="s">
        <v>182</v>
      </c>
      <c r="C35" s="18" t="s">
        <v>75</v>
      </c>
      <c r="D35" s="37">
        <v>2002</v>
      </c>
      <c r="E35" s="38">
        <v>0</v>
      </c>
      <c r="F35" s="60">
        <v>0</v>
      </c>
      <c r="G35" s="60">
        <v>0</v>
      </c>
      <c r="H35" s="38">
        <v>0</v>
      </c>
      <c r="I35" s="60">
        <v>11.2</v>
      </c>
      <c r="J35" s="60">
        <v>0</v>
      </c>
      <c r="K35" s="34">
        <v>3.5</v>
      </c>
      <c r="L35" s="35">
        <f t="shared" si="0"/>
        <v>14.7</v>
      </c>
    </row>
    <row r="36" spans="1:12" ht="15" customHeight="1">
      <c r="A36" s="17">
        <v>28</v>
      </c>
      <c r="B36" s="62" t="s">
        <v>183</v>
      </c>
      <c r="C36" s="19" t="s">
        <v>101</v>
      </c>
      <c r="D36" s="37">
        <v>2001</v>
      </c>
      <c r="E36" s="38">
        <v>0</v>
      </c>
      <c r="F36" s="60">
        <v>0</v>
      </c>
      <c r="G36" s="38">
        <v>0</v>
      </c>
      <c r="H36" s="60">
        <v>0</v>
      </c>
      <c r="I36" s="38">
        <v>0</v>
      </c>
      <c r="J36" s="60">
        <v>0</v>
      </c>
      <c r="K36" s="34">
        <v>13</v>
      </c>
      <c r="L36" s="35">
        <f t="shared" si="0"/>
        <v>13</v>
      </c>
    </row>
    <row r="37" spans="1:12" ht="15" customHeight="1">
      <c r="A37" s="17">
        <v>28</v>
      </c>
      <c r="B37" s="62" t="s">
        <v>184</v>
      </c>
      <c r="C37" s="18" t="s">
        <v>63</v>
      </c>
      <c r="D37" s="37">
        <v>2002</v>
      </c>
      <c r="E37" s="38">
        <v>0</v>
      </c>
      <c r="F37" s="60">
        <v>0</v>
      </c>
      <c r="G37" s="38">
        <v>0</v>
      </c>
      <c r="H37" s="60">
        <v>0</v>
      </c>
      <c r="I37" s="38">
        <v>0</v>
      </c>
      <c r="J37" s="60">
        <v>0</v>
      </c>
      <c r="K37" s="34">
        <v>13</v>
      </c>
      <c r="L37" s="35">
        <f t="shared" si="0"/>
        <v>13</v>
      </c>
    </row>
    <row r="38" spans="1:12" ht="15" customHeight="1">
      <c r="A38" s="17">
        <v>30</v>
      </c>
      <c r="B38" s="24" t="s">
        <v>185</v>
      </c>
      <c r="C38" s="19" t="s">
        <v>16</v>
      </c>
      <c r="D38" s="37">
        <v>2002</v>
      </c>
      <c r="E38" s="38">
        <v>0</v>
      </c>
      <c r="F38" s="60">
        <v>0</v>
      </c>
      <c r="G38" s="60">
        <v>0</v>
      </c>
      <c r="H38" s="38">
        <v>0</v>
      </c>
      <c r="I38" s="60">
        <v>0</v>
      </c>
      <c r="J38" s="60">
        <v>12.8</v>
      </c>
      <c r="K38" s="60">
        <v>0</v>
      </c>
      <c r="L38" s="35">
        <f t="shared" si="0"/>
        <v>12.8</v>
      </c>
    </row>
    <row r="39" spans="1:12" ht="15" customHeight="1">
      <c r="A39" s="17">
        <v>31</v>
      </c>
      <c r="B39" s="42" t="s">
        <v>186</v>
      </c>
      <c r="C39" s="43" t="s">
        <v>23</v>
      </c>
      <c r="D39" s="37">
        <v>2002</v>
      </c>
      <c r="E39" s="38">
        <v>0</v>
      </c>
      <c r="F39" s="60">
        <v>0</v>
      </c>
      <c r="G39" s="60">
        <v>0</v>
      </c>
      <c r="H39" s="38">
        <v>0</v>
      </c>
      <c r="I39" s="60">
        <v>0</v>
      </c>
      <c r="J39" s="60">
        <v>11.2</v>
      </c>
      <c r="K39" s="60">
        <v>0</v>
      </c>
      <c r="L39" s="35">
        <f t="shared" si="0"/>
        <v>11.2</v>
      </c>
    </row>
    <row r="40" spans="1:12" ht="15" customHeight="1">
      <c r="A40" s="17">
        <v>32</v>
      </c>
      <c r="B40" s="18" t="s">
        <v>187</v>
      </c>
      <c r="C40" s="18" t="s">
        <v>99</v>
      </c>
      <c r="D40" s="37">
        <v>2001</v>
      </c>
      <c r="E40" s="38">
        <v>0</v>
      </c>
      <c r="F40" s="38">
        <v>0</v>
      </c>
      <c r="G40" s="38">
        <v>0</v>
      </c>
      <c r="H40" s="41">
        <v>0</v>
      </c>
      <c r="I40" s="58">
        <v>10</v>
      </c>
      <c r="J40" s="22">
        <v>0</v>
      </c>
      <c r="K40" s="60">
        <v>0</v>
      </c>
      <c r="L40" s="35">
        <f t="shared" si="0"/>
        <v>10</v>
      </c>
    </row>
    <row r="41" spans="1:12" ht="15" customHeight="1">
      <c r="A41" s="17">
        <v>33</v>
      </c>
      <c r="B41" s="42" t="s">
        <v>188</v>
      </c>
      <c r="C41" s="43" t="s">
        <v>101</v>
      </c>
      <c r="D41" s="37">
        <v>2002</v>
      </c>
      <c r="E41" s="38">
        <v>0</v>
      </c>
      <c r="F41" s="60">
        <v>0</v>
      </c>
      <c r="G41" s="60">
        <v>0</v>
      </c>
      <c r="H41" s="38">
        <v>0</v>
      </c>
      <c r="I41" s="60">
        <v>0</v>
      </c>
      <c r="J41" s="60">
        <v>9.600000000000001</v>
      </c>
      <c r="K41" s="60">
        <v>0</v>
      </c>
      <c r="L41" s="35">
        <f t="shared" si="0"/>
        <v>9.600000000000001</v>
      </c>
    </row>
    <row r="42" spans="1:12" ht="15" customHeight="1">
      <c r="A42" s="17">
        <v>34</v>
      </c>
      <c r="B42" s="62" t="s">
        <v>189</v>
      </c>
      <c r="C42" s="63" t="s">
        <v>28</v>
      </c>
      <c r="D42" s="37">
        <v>2001</v>
      </c>
      <c r="E42" s="38">
        <v>0</v>
      </c>
      <c r="F42" s="60">
        <v>0</v>
      </c>
      <c r="G42" s="38">
        <v>0</v>
      </c>
      <c r="H42" s="60">
        <v>0</v>
      </c>
      <c r="I42" s="38">
        <v>0</v>
      </c>
      <c r="J42" s="60">
        <v>0</v>
      </c>
      <c r="K42" s="34">
        <v>9.5</v>
      </c>
      <c r="L42" s="35">
        <f t="shared" si="0"/>
        <v>9.5</v>
      </c>
    </row>
    <row r="43" spans="1:12" ht="15" customHeight="1">
      <c r="A43" s="17">
        <v>34</v>
      </c>
      <c r="B43" s="62" t="s">
        <v>190</v>
      </c>
      <c r="C43" s="63" t="s">
        <v>99</v>
      </c>
      <c r="D43" s="37">
        <v>2001</v>
      </c>
      <c r="E43" s="38">
        <v>0</v>
      </c>
      <c r="F43" s="60">
        <v>0</v>
      </c>
      <c r="G43" s="38">
        <v>0</v>
      </c>
      <c r="H43" s="60">
        <v>0</v>
      </c>
      <c r="I43" s="38">
        <v>0</v>
      </c>
      <c r="J43" s="60">
        <v>0</v>
      </c>
      <c r="K43" s="34">
        <v>9.5</v>
      </c>
      <c r="L43" s="35">
        <f t="shared" si="0"/>
        <v>9.5</v>
      </c>
    </row>
    <row r="44" spans="1:12" ht="15" customHeight="1">
      <c r="A44" s="17">
        <v>36</v>
      </c>
      <c r="B44" s="42" t="s">
        <v>191</v>
      </c>
      <c r="C44" s="18" t="s">
        <v>93</v>
      </c>
      <c r="D44" s="37">
        <v>2001</v>
      </c>
      <c r="E44" s="38">
        <v>0</v>
      </c>
      <c r="F44" s="38">
        <v>0</v>
      </c>
      <c r="G44" s="38">
        <v>0</v>
      </c>
      <c r="H44" s="38">
        <v>0</v>
      </c>
      <c r="I44" s="58">
        <v>9</v>
      </c>
      <c r="J44" s="22">
        <v>0</v>
      </c>
      <c r="K44" s="60">
        <v>0</v>
      </c>
      <c r="L44" s="35">
        <f t="shared" si="0"/>
        <v>9</v>
      </c>
    </row>
    <row r="45" spans="1:12" ht="15" customHeight="1">
      <c r="A45" s="17">
        <v>37</v>
      </c>
      <c r="B45" s="42" t="s">
        <v>192</v>
      </c>
      <c r="C45" s="18" t="s">
        <v>23</v>
      </c>
      <c r="D45" s="37">
        <v>2002</v>
      </c>
      <c r="E45" s="38">
        <v>0</v>
      </c>
      <c r="F45" s="60">
        <v>0</v>
      </c>
      <c r="G45" s="60">
        <v>0</v>
      </c>
      <c r="H45" s="38">
        <v>0</v>
      </c>
      <c r="I45" s="60">
        <v>5.6</v>
      </c>
      <c r="J45" s="60">
        <v>3.2</v>
      </c>
      <c r="K45" s="60">
        <v>0</v>
      </c>
      <c r="L45" s="35">
        <f t="shared" si="0"/>
        <v>8.8</v>
      </c>
    </row>
    <row r="46" spans="1:12" ht="15" customHeight="1">
      <c r="A46" s="17">
        <v>37</v>
      </c>
      <c r="B46" s="42" t="s">
        <v>193</v>
      </c>
      <c r="C46" s="18" t="s">
        <v>23</v>
      </c>
      <c r="D46" s="37">
        <v>2002</v>
      </c>
      <c r="E46" s="38">
        <v>0</v>
      </c>
      <c r="F46" s="60">
        <v>0</v>
      </c>
      <c r="G46" s="60">
        <v>0</v>
      </c>
      <c r="H46" s="38">
        <v>0</v>
      </c>
      <c r="I46" s="60">
        <v>3.2</v>
      </c>
      <c r="J46" s="60">
        <v>5.6</v>
      </c>
      <c r="K46" s="60">
        <v>0</v>
      </c>
      <c r="L46" s="35">
        <f t="shared" si="0"/>
        <v>8.8</v>
      </c>
    </row>
    <row r="47" spans="1:12" ht="15" customHeight="1">
      <c r="A47" s="17">
        <v>39</v>
      </c>
      <c r="B47" s="42" t="s">
        <v>194</v>
      </c>
      <c r="C47" s="18" t="s">
        <v>75</v>
      </c>
      <c r="D47" s="37">
        <v>2002</v>
      </c>
      <c r="E47" s="38">
        <v>0</v>
      </c>
      <c r="F47" s="60">
        <v>0</v>
      </c>
      <c r="G47" s="60">
        <v>0</v>
      </c>
      <c r="H47" s="38">
        <v>0</v>
      </c>
      <c r="I47" s="60">
        <v>8</v>
      </c>
      <c r="J47" s="60">
        <v>0</v>
      </c>
      <c r="K47" s="60">
        <v>0</v>
      </c>
      <c r="L47" s="35">
        <f t="shared" si="0"/>
        <v>8</v>
      </c>
    </row>
    <row r="48" spans="1:12" ht="15" customHeight="1">
      <c r="A48" s="17">
        <v>40</v>
      </c>
      <c r="B48" s="36" t="s">
        <v>195</v>
      </c>
      <c r="C48" s="36" t="s">
        <v>51</v>
      </c>
      <c r="D48" s="37">
        <v>2001</v>
      </c>
      <c r="E48" s="38">
        <v>0</v>
      </c>
      <c r="F48" s="38">
        <v>0</v>
      </c>
      <c r="G48" s="38">
        <v>0</v>
      </c>
      <c r="H48" s="38">
        <v>0</v>
      </c>
      <c r="I48" s="22">
        <v>0</v>
      </c>
      <c r="J48" s="22">
        <v>7</v>
      </c>
      <c r="K48" s="60">
        <v>0</v>
      </c>
      <c r="L48" s="35">
        <f t="shared" si="0"/>
        <v>7</v>
      </c>
    </row>
    <row r="49" spans="1:12" ht="15" customHeight="1">
      <c r="A49" s="17">
        <v>40</v>
      </c>
      <c r="B49" s="18" t="s">
        <v>196</v>
      </c>
      <c r="C49" s="18" t="s">
        <v>82</v>
      </c>
      <c r="D49" s="37">
        <v>2001</v>
      </c>
      <c r="E49" s="38">
        <v>0</v>
      </c>
      <c r="F49" s="38">
        <v>0</v>
      </c>
      <c r="G49" s="38">
        <v>0</v>
      </c>
      <c r="H49" s="41">
        <v>0</v>
      </c>
      <c r="I49" s="58">
        <v>7</v>
      </c>
      <c r="J49" s="22">
        <v>0</v>
      </c>
      <c r="K49" s="60">
        <v>0</v>
      </c>
      <c r="L49" s="35">
        <f t="shared" si="0"/>
        <v>7</v>
      </c>
    </row>
    <row r="50" spans="1:12" ht="15" customHeight="1">
      <c r="A50" s="17">
        <v>42</v>
      </c>
      <c r="B50" s="42" t="s">
        <v>197</v>
      </c>
      <c r="C50" s="43" t="s">
        <v>46</v>
      </c>
      <c r="D50" s="37">
        <v>2002</v>
      </c>
      <c r="E50" s="38">
        <v>0</v>
      </c>
      <c r="F50" s="60">
        <v>0</v>
      </c>
      <c r="G50" s="60">
        <v>0</v>
      </c>
      <c r="H50" s="38">
        <v>0</v>
      </c>
      <c r="I50" s="60">
        <v>0</v>
      </c>
      <c r="J50" s="60">
        <v>6.4</v>
      </c>
      <c r="K50" s="60">
        <v>0</v>
      </c>
      <c r="L50" s="35">
        <f t="shared" si="0"/>
        <v>6.4</v>
      </c>
    </row>
    <row r="51" spans="1:12" ht="15" customHeight="1">
      <c r="A51" s="17">
        <v>43</v>
      </c>
      <c r="B51" s="42" t="s">
        <v>198</v>
      </c>
      <c r="C51" s="18" t="s">
        <v>23</v>
      </c>
      <c r="D51" s="37">
        <v>2001</v>
      </c>
      <c r="E51" s="38">
        <v>0</v>
      </c>
      <c r="F51" s="38">
        <v>0</v>
      </c>
      <c r="G51" s="38">
        <v>0</v>
      </c>
      <c r="H51" s="38">
        <v>0</v>
      </c>
      <c r="I51" s="22">
        <v>0</v>
      </c>
      <c r="J51" s="22">
        <v>6</v>
      </c>
      <c r="K51" s="60">
        <v>0</v>
      </c>
      <c r="L51" s="35">
        <f t="shared" si="0"/>
        <v>6</v>
      </c>
    </row>
    <row r="52" spans="1:12" ht="15" customHeight="1">
      <c r="A52" s="17">
        <v>44</v>
      </c>
      <c r="B52" s="62" t="s">
        <v>199</v>
      </c>
      <c r="C52" s="63" t="s">
        <v>75</v>
      </c>
      <c r="D52" s="37">
        <v>2002</v>
      </c>
      <c r="E52" s="38">
        <v>0</v>
      </c>
      <c r="F52" s="60">
        <v>0</v>
      </c>
      <c r="G52" s="38">
        <v>0</v>
      </c>
      <c r="H52" s="60">
        <v>0</v>
      </c>
      <c r="I52" s="38">
        <v>0</v>
      </c>
      <c r="J52" s="60">
        <v>0</v>
      </c>
      <c r="K52" s="34">
        <v>5.5</v>
      </c>
      <c r="L52" s="35">
        <f t="shared" si="0"/>
        <v>5.5</v>
      </c>
    </row>
    <row r="53" spans="1:12" ht="15" customHeight="1">
      <c r="A53" s="17">
        <v>44</v>
      </c>
      <c r="B53" s="62" t="s">
        <v>200</v>
      </c>
      <c r="C53" s="63" t="s">
        <v>16</v>
      </c>
      <c r="D53" s="37">
        <v>2001</v>
      </c>
      <c r="E53" s="38">
        <v>0</v>
      </c>
      <c r="F53" s="60">
        <v>0</v>
      </c>
      <c r="G53" s="38">
        <v>0</v>
      </c>
      <c r="H53" s="60">
        <v>0</v>
      </c>
      <c r="I53" s="38">
        <v>0</v>
      </c>
      <c r="J53" s="60">
        <v>0</v>
      </c>
      <c r="K53" s="34">
        <v>5.5</v>
      </c>
      <c r="L53" s="35">
        <f t="shared" si="0"/>
        <v>5.5</v>
      </c>
    </row>
    <row r="54" spans="1:12" ht="15" customHeight="1">
      <c r="A54" s="17">
        <v>46</v>
      </c>
      <c r="B54" s="36" t="s">
        <v>201</v>
      </c>
      <c r="C54" s="36" t="s">
        <v>28</v>
      </c>
      <c r="D54" s="37">
        <v>2001</v>
      </c>
      <c r="E54" s="38">
        <v>0</v>
      </c>
      <c r="F54" s="38">
        <v>0</v>
      </c>
      <c r="G54" s="38">
        <v>0</v>
      </c>
      <c r="H54" s="38">
        <v>0</v>
      </c>
      <c r="I54" s="58">
        <v>5</v>
      </c>
      <c r="J54" s="22">
        <v>0</v>
      </c>
      <c r="K54" s="60">
        <v>0</v>
      </c>
      <c r="L54" s="35">
        <f t="shared" si="0"/>
        <v>5</v>
      </c>
    </row>
    <row r="55" spans="1:12" ht="15" customHeight="1">
      <c r="A55" s="17">
        <v>47</v>
      </c>
      <c r="B55" s="24" t="s">
        <v>202</v>
      </c>
      <c r="C55" s="19" t="s">
        <v>18</v>
      </c>
      <c r="D55" s="37">
        <v>2002</v>
      </c>
      <c r="E55" s="38">
        <v>0</v>
      </c>
      <c r="F55" s="60">
        <v>0</v>
      </c>
      <c r="G55" s="60">
        <v>0</v>
      </c>
      <c r="H55" s="38">
        <v>0</v>
      </c>
      <c r="I55" s="60">
        <v>0</v>
      </c>
      <c r="J55" s="60">
        <v>4</v>
      </c>
      <c r="K55" s="60">
        <v>0</v>
      </c>
      <c r="L55" s="35">
        <f t="shared" si="0"/>
        <v>4</v>
      </c>
    </row>
    <row r="56" spans="1:12" ht="15" customHeight="1">
      <c r="A56" s="17">
        <v>47</v>
      </c>
      <c r="B56" s="42" t="s">
        <v>203</v>
      </c>
      <c r="C56" s="18" t="s">
        <v>23</v>
      </c>
      <c r="D56" s="37">
        <v>2002</v>
      </c>
      <c r="E56" s="38">
        <v>0</v>
      </c>
      <c r="F56" s="60">
        <v>0</v>
      </c>
      <c r="G56" s="60">
        <v>0</v>
      </c>
      <c r="H56" s="38">
        <v>0</v>
      </c>
      <c r="I56" s="60">
        <v>4</v>
      </c>
      <c r="J56" s="60">
        <v>0</v>
      </c>
      <c r="K56" s="60">
        <v>0</v>
      </c>
      <c r="L56" s="35">
        <f t="shared" si="0"/>
        <v>4</v>
      </c>
    </row>
    <row r="57" spans="1:12" ht="15" customHeight="1">
      <c r="A57" s="17">
        <v>49</v>
      </c>
      <c r="B57" s="62" t="s">
        <v>204</v>
      </c>
      <c r="C57" s="18" t="s">
        <v>23</v>
      </c>
      <c r="D57" s="37">
        <v>2002</v>
      </c>
      <c r="E57" s="38">
        <v>0</v>
      </c>
      <c r="F57" s="60">
        <v>0</v>
      </c>
      <c r="G57" s="38">
        <v>0</v>
      </c>
      <c r="H57" s="60">
        <v>0</v>
      </c>
      <c r="I57" s="38">
        <v>0</v>
      </c>
      <c r="J57" s="60">
        <v>0</v>
      </c>
      <c r="K57" s="34">
        <v>3.5</v>
      </c>
      <c r="L57" s="35">
        <f t="shared" si="0"/>
        <v>3.5</v>
      </c>
    </row>
    <row r="58" spans="1:12" ht="15" customHeight="1">
      <c r="A58" s="17">
        <v>50</v>
      </c>
      <c r="B58" s="42" t="s">
        <v>205</v>
      </c>
      <c r="C58" s="18" t="s">
        <v>23</v>
      </c>
      <c r="D58" s="37">
        <v>2001</v>
      </c>
      <c r="E58" s="38">
        <v>0</v>
      </c>
      <c r="F58" s="38">
        <v>0</v>
      </c>
      <c r="G58" s="38">
        <v>0</v>
      </c>
      <c r="H58" s="38">
        <v>0</v>
      </c>
      <c r="I58" s="22">
        <v>0</v>
      </c>
      <c r="J58" s="22">
        <v>3</v>
      </c>
      <c r="K58" s="60">
        <v>0</v>
      </c>
      <c r="L58" s="35">
        <f t="shared" si="0"/>
        <v>3</v>
      </c>
    </row>
    <row r="59" spans="1:12" ht="15" customHeight="1">
      <c r="A59" s="17">
        <v>51</v>
      </c>
      <c r="B59" s="42" t="s">
        <v>206</v>
      </c>
      <c r="C59" s="43" t="s">
        <v>207</v>
      </c>
      <c r="D59" s="37">
        <v>2002</v>
      </c>
      <c r="E59" s="38">
        <v>0</v>
      </c>
      <c r="F59" s="60">
        <v>0</v>
      </c>
      <c r="G59" s="60">
        <v>0</v>
      </c>
      <c r="H59" s="38">
        <v>0</v>
      </c>
      <c r="I59" s="60">
        <v>0</v>
      </c>
      <c r="J59" s="60">
        <v>2.4000000000000004</v>
      </c>
      <c r="K59" s="60">
        <v>0</v>
      </c>
      <c r="L59" s="35">
        <f t="shared" si="0"/>
        <v>2.4000000000000004</v>
      </c>
    </row>
    <row r="60" spans="1:12" ht="15" customHeight="1">
      <c r="A60" s="17">
        <v>52</v>
      </c>
      <c r="B60" s="18" t="s">
        <v>208</v>
      </c>
      <c r="C60" s="18" t="s">
        <v>46</v>
      </c>
      <c r="D60" s="37">
        <v>2001</v>
      </c>
      <c r="E60" s="38">
        <v>0</v>
      </c>
      <c r="F60" s="38">
        <v>0</v>
      </c>
      <c r="G60" s="38">
        <v>0</v>
      </c>
      <c r="H60" s="41">
        <v>0</v>
      </c>
      <c r="I60" s="58">
        <v>2</v>
      </c>
      <c r="J60" s="22">
        <v>0</v>
      </c>
      <c r="K60" s="60">
        <v>0</v>
      </c>
      <c r="L60" s="35">
        <f t="shared" si="0"/>
        <v>2</v>
      </c>
    </row>
    <row r="61" spans="1:12" ht="15" customHeight="1">
      <c r="A61" s="17">
        <v>53</v>
      </c>
      <c r="B61" s="42" t="s">
        <v>209</v>
      </c>
      <c r="C61" s="18" t="s">
        <v>23</v>
      </c>
      <c r="D61" s="37">
        <v>2002</v>
      </c>
      <c r="E61" s="38">
        <v>0</v>
      </c>
      <c r="F61" s="60">
        <v>0</v>
      </c>
      <c r="G61" s="60">
        <v>0</v>
      </c>
      <c r="H61" s="38">
        <v>0</v>
      </c>
      <c r="I61" s="60">
        <v>1.6</v>
      </c>
      <c r="J61" s="60">
        <v>0</v>
      </c>
      <c r="K61" s="60">
        <v>0</v>
      </c>
      <c r="L61" s="35">
        <f t="shared" si="0"/>
        <v>1.6</v>
      </c>
    </row>
    <row r="62" spans="1:12" ht="15" customHeight="1">
      <c r="A62" s="17">
        <v>53</v>
      </c>
      <c r="B62" s="42" t="s">
        <v>210</v>
      </c>
      <c r="C62" s="43" t="s">
        <v>211</v>
      </c>
      <c r="D62" s="37">
        <v>2002</v>
      </c>
      <c r="E62" s="38">
        <v>0</v>
      </c>
      <c r="F62" s="60">
        <v>0</v>
      </c>
      <c r="G62" s="60">
        <v>0</v>
      </c>
      <c r="H62" s="38">
        <v>0</v>
      </c>
      <c r="I62" s="60">
        <v>0</v>
      </c>
      <c r="J62" s="60">
        <v>1.6</v>
      </c>
      <c r="K62" s="60">
        <v>0</v>
      </c>
      <c r="L62" s="35">
        <f t="shared" si="0"/>
        <v>1.6</v>
      </c>
    </row>
    <row r="63" spans="1:12" ht="15" customHeight="1">
      <c r="A63" s="17">
        <v>55</v>
      </c>
      <c r="B63" s="62" t="s">
        <v>212</v>
      </c>
      <c r="C63" s="63" t="s">
        <v>99</v>
      </c>
      <c r="D63" s="37">
        <v>2001</v>
      </c>
      <c r="E63" s="38">
        <v>0</v>
      </c>
      <c r="F63" s="60">
        <v>0</v>
      </c>
      <c r="G63" s="38">
        <v>0</v>
      </c>
      <c r="H63" s="60">
        <v>0</v>
      </c>
      <c r="I63" s="38">
        <v>0</v>
      </c>
      <c r="J63" s="60">
        <v>0</v>
      </c>
      <c r="K63" s="34">
        <v>1.5</v>
      </c>
      <c r="L63" s="35">
        <f t="shared" si="0"/>
        <v>1.5</v>
      </c>
    </row>
    <row r="64" spans="1:12" ht="15" customHeight="1">
      <c r="A64" s="17">
        <v>55</v>
      </c>
      <c r="B64" s="62" t="s">
        <v>213</v>
      </c>
      <c r="C64" s="18" t="s">
        <v>63</v>
      </c>
      <c r="D64" s="37">
        <v>2001</v>
      </c>
      <c r="E64" s="38">
        <v>0</v>
      </c>
      <c r="F64" s="60">
        <v>0</v>
      </c>
      <c r="G64" s="38">
        <v>0</v>
      </c>
      <c r="H64" s="60">
        <v>0</v>
      </c>
      <c r="I64" s="38">
        <v>0</v>
      </c>
      <c r="J64" s="60">
        <v>0</v>
      </c>
      <c r="K64" s="34">
        <v>1.5</v>
      </c>
      <c r="L64" s="35">
        <f t="shared" si="0"/>
        <v>1.5</v>
      </c>
    </row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H6:H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zoomScale="110" zoomScaleNormal="110" workbookViewId="0" topLeftCell="A1">
      <selection activeCell="A3" sqref="A3"/>
    </sheetView>
  </sheetViews>
  <sheetFormatPr defaultColWidth="17.140625" defaultRowHeight="15" customHeight="1"/>
  <cols>
    <col min="1" max="1" width="5.421875" style="1" customWidth="1"/>
    <col min="2" max="2" width="18.140625" style="1" customWidth="1"/>
    <col min="3" max="3" width="16.7109375" style="1" customWidth="1"/>
    <col min="4" max="4" width="4.7109375" style="1" customWidth="1"/>
    <col min="5" max="5" width="6.140625" style="1" customWidth="1"/>
    <col min="6" max="6" width="8.57421875" style="26" customWidth="1"/>
    <col min="7" max="7" width="6.421875" style="26" customWidth="1"/>
    <col min="8" max="8" width="10.57421875" style="1" customWidth="1"/>
    <col min="9" max="10" width="9.8515625" style="1" customWidth="1"/>
    <col min="11" max="25" width="8.00390625" style="1" customWidth="1"/>
    <col min="26" max="16384" width="17.28125" style="1" customWidth="1"/>
  </cols>
  <sheetData>
    <row r="1" spans="1:11" s="6" customFormat="1" ht="16.5" customHeight="1">
      <c r="A1" s="3" t="s">
        <v>0</v>
      </c>
      <c r="B1" s="4"/>
      <c r="C1" s="4"/>
      <c r="D1" s="4"/>
      <c r="E1" s="4"/>
      <c r="F1" s="4"/>
      <c r="G1" s="4"/>
      <c r="H1" s="5"/>
      <c r="K1" s="7"/>
    </row>
    <row r="2" spans="1:7" ht="16.5" customHeight="1">
      <c r="A2" s="8"/>
      <c r="D2" s="8"/>
      <c r="E2" s="8"/>
      <c r="F2" s="27"/>
      <c r="G2" s="27"/>
    </row>
    <row r="3" spans="1:10" ht="16.5" customHeight="1">
      <c r="A3" s="56" t="s">
        <v>214</v>
      </c>
      <c r="B3" s="10"/>
      <c r="C3" s="10"/>
      <c r="D3" s="11"/>
      <c r="E3" s="11"/>
      <c r="F3" s="57"/>
      <c r="G3" s="57"/>
      <c r="J3" s="64"/>
    </row>
    <row r="4" spans="1:9" ht="12.75" customHeight="1">
      <c r="A4" s="9"/>
      <c r="B4" s="49"/>
      <c r="C4" s="49"/>
      <c r="D4" s="9"/>
      <c r="E4" s="9"/>
      <c r="F4" s="57"/>
      <c r="G4" s="57"/>
      <c r="H4" s="65"/>
      <c r="I4" s="65"/>
    </row>
    <row r="5" spans="1:9" ht="12.75" customHeight="1">
      <c r="A5" s="9"/>
      <c r="B5" s="49"/>
      <c r="C5" s="49"/>
      <c r="D5" s="9"/>
      <c r="E5" s="9"/>
      <c r="F5" s="57"/>
      <c r="G5" s="57"/>
      <c r="H5" s="6"/>
      <c r="I5" s="6"/>
    </row>
    <row r="6" spans="1:10" ht="27.7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151</v>
      </c>
      <c r="F6" s="30" t="s">
        <v>33</v>
      </c>
      <c r="G6" s="30" t="s">
        <v>34</v>
      </c>
      <c r="H6" s="13" t="s">
        <v>6</v>
      </c>
      <c r="I6" s="13" t="s">
        <v>7</v>
      </c>
      <c r="J6" s="13" t="s">
        <v>8</v>
      </c>
    </row>
    <row r="7" spans="1:10" ht="21" customHeight="1">
      <c r="A7" s="13"/>
      <c r="B7" s="13"/>
      <c r="C7" s="13"/>
      <c r="D7" s="13"/>
      <c r="E7" s="13"/>
      <c r="F7" s="31">
        <v>42988</v>
      </c>
      <c r="G7" s="31">
        <v>42994</v>
      </c>
      <c r="H7" s="15">
        <v>42827</v>
      </c>
      <c r="I7" s="15">
        <v>42863</v>
      </c>
      <c r="J7" s="13"/>
    </row>
    <row r="8" spans="1:10" ht="13.5" customHeight="1">
      <c r="A8" s="13"/>
      <c r="B8" s="13"/>
      <c r="C8" s="13"/>
      <c r="D8" s="13"/>
      <c r="E8" s="13"/>
      <c r="F8" s="32" t="s">
        <v>10</v>
      </c>
      <c r="G8" s="32" t="s">
        <v>38</v>
      </c>
      <c r="H8" s="13">
        <v>1</v>
      </c>
      <c r="I8" s="16" t="s">
        <v>10</v>
      </c>
      <c r="J8" s="13"/>
    </row>
    <row r="9" spans="1:25" s="26" customFormat="1" ht="14.25" customHeight="1">
      <c r="A9" s="17">
        <v>1</v>
      </c>
      <c r="B9" s="36" t="s">
        <v>215</v>
      </c>
      <c r="C9" s="36" t="s">
        <v>28</v>
      </c>
      <c r="D9" s="37">
        <v>99</v>
      </c>
      <c r="E9" s="53">
        <v>108.3</v>
      </c>
      <c r="F9" s="41">
        <v>0</v>
      </c>
      <c r="G9" s="41">
        <v>4.5</v>
      </c>
      <c r="H9" s="58">
        <v>51</v>
      </c>
      <c r="I9" s="22">
        <v>80</v>
      </c>
      <c r="J9" s="35">
        <f aca="true" t="shared" si="0" ref="J9:J50">E9+LARGE(F9:G9,1)+LARGE(H9:I9,1)+LARGE(H9:I9,2)</f>
        <v>243.8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26" customFormat="1" ht="14.25" customHeight="1">
      <c r="A10" s="17">
        <v>2</v>
      </c>
      <c r="B10" s="36" t="s">
        <v>216</v>
      </c>
      <c r="C10" s="36" t="s">
        <v>217</v>
      </c>
      <c r="D10" s="66">
        <v>2000</v>
      </c>
      <c r="E10" s="25">
        <v>63.4</v>
      </c>
      <c r="F10" s="25">
        <v>0</v>
      </c>
      <c r="G10" s="25">
        <v>9.600000000000001</v>
      </c>
      <c r="H10" s="25">
        <v>80</v>
      </c>
      <c r="I10" s="25">
        <v>80</v>
      </c>
      <c r="J10" s="35">
        <f t="shared" si="0"/>
        <v>233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26" customFormat="1" ht="14.25" customHeight="1">
      <c r="A11" s="17">
        <v>3</v>
      </c>
      <c r="B11" s="24" t="s">
        <v>218</v>
      </c>
      <c r="C11" s="19" t="s">
        <v>173</v>
      </c>
      <c r="D11" s="66">
        <v>2000</v>
      </c>
      <c r="E11" s="25">
        <v>47.6</v>
      </c>
      <c r="F11" s="25">
        <v>0</v>
      </c>
      <c r="G11" s="25">
        <v>4.2</v>
      </c>
      <c r="H11" s="25">
        <v>64</v>
      </c>
      <c r="I11" s="25">
        <v>26</v>
      </c>
      <c r="J11" s="35">
        <f t="shared" si="0"/>
        <v>141.8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26" customFormat="1" ht="14.25" customHeight="1">
      <c r="A12" s="17">
        <v>4</v>
      </c>
      <c r="B12" s="36" t="s">
        <v>219</v>
      </c>
      <c r="C12" s="36" t="s">
        <v>23</v>
      </c>
      <c r="D12" s="37">
        <v>99</v>
      </c>
      <c r="E12" s="41">
        <v>7.36</v>
      </c>
      <c r="F12" s="41">
        <v>0</v>
      </c>
      <c r="G12" s="41">
        <v>6</v>
      </c>
      <c r="H12" s="58">
        <v>43</v>
      </c>
      <c r="I12" s="22">
        <v>65</v>
      </c>
      <c r="J12" s="35">
        <f t="shared" si="0"/>
        <v>121.36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26" customFormat="1" ht="14.25" customHeight="1">
      <c r="A13" s="17">
        <v>5</v>
      </c>
      <c r="B13" s="36" t="s">
        <v>220</v>
      </c>
      <c r="C13" s="36" t="s">
        <v>43</v>
      </c>
      <c r="D13" s="66">
        <v>2000</v>
      </c>
      <c r="E13" s="25">
        <v>9.9</v>
      </c>
      <c r="F13" s="25">
        <v>2.8</v>
      </c>
      <c r="G13" s="25">
        <v>2.4000000000000004</v>
      </c>
      <c r="H13" s="25">
        <v>40.800000000000004</v>
      </c>
      <c r="I13" s="25">
        <v>64</v>
      </c>
      <c r="J13" s="35">
        <f t="shared" si="0"/>
        <v>117.5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26" customFormat="1" ht="14.25" customHeight="1">
      <c r="A14" s="17">
        <v>6</v>
      </c>
      <c r="B14" s="36" t="s">
        <v>221</v>
      </c>
      <c r="C14" s="36" t="s">
        <v>23</v>
      </c>
      <c r="D14" s="66">
        <v>2000</v>
      </c>
      <c r="E14" s="25">
        <v>9.4</v>
      </c>
      <c r="F14" s="25">
        <v>0</v>
      </c>
      <c r="G14" s="25">
        <v>15.600000000000001</v>
      </c>
      <c r="H14" s="25">
        <v>52</v>
      </c>
      <c r="I14" s="25">
        <v>34.4</v>
      </c>
      <c r="J14" s="35">
        <f t="shared" si="0"/>
        <v>111.4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26" customFormat="1" ht="14.25" customHeight="1">
      <c r="A15" s="17">
        <v>7</v>
      </c>
      <c r="B15" s="36" t="s">
        <v>222</v>
      </c>
      <c r="C15" s="36" t="s">
        <v>16</v>
      </c>
      <c r="D15" s="37">
        <v>99</v>
      </c>
      <c r="E15" s="41">
        <v>0</v>
      </c>
      <c r="F15" s="41">
        <v>0</v>
      </c>
      <c r="G15" s="41">
        <v>0</v>
      </c>
      <c r="H15" s="58">
        <v>28</v>
      </c>
      <c r="I15" s="22">
        <v>55</v>
      </c>
      <c r="J15" s="35">
        <f t="shared" si="0"/>
        <v>83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26" customFormat="1" ht="14.25" customHeight="1">
      <c r="A16" s="17">
        <v>8</v>
      </c>
      <c r="B16" s="24" t="s">
        <v>223</v>
      </c>
      <c r="C16" s="19" t="s">
        <v>16</v>
      </c>
      <c r="D16" s="37">
        <v>99</v>
      </c>
      <c r="E16" s="41">
        <v>0</v>
      </c>
      <c r="F16" s="41">
        <v>0</v>
      </c>
      <c r="G16" s="41">
        <v>0</v>
      </c>
      <c r="H16" s="58">
        <v>47</v>
      </c>
      <c r="I16" s="22">
        <v>28</v>
      </c>
      <c r="J16" s="35">
        <f t="shared" si="0"/>
        <v>75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26" customFormat="1" ht="14.25" customHeight="1">
      <c r="A17" s="17">
        <v>9</v>
      </c>
      <c r="B17" s="36" t="s">
        <v>224</v>
      </c>
      <c r="C17" s="36" t="s">
        <v>43</v>
      </c>
      <c r="D17" s="66">
        <v>2000</v>
      </c>
      <c r="E17" s="25">
        <v>0</v>
      </c>
      <c r="F17" s="25">
        <v>0</v>
      </c>
      <c r="G17" s="25">
        <v>0</v>
      </c>
      <c r="H17" s="25">
        <v>19.200000000000003</v>
      </c>
      <c r="I17" s="25">
        <v>52</v>
      </c>
      <c r="J17" s="35">
        <f t="shared" si="0"/>
        <v>71.2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26" customFormat="1" ht="14.25" customHeight="1">
      <c r="A18" s="17">
        <v>10</v>
      </c>
      <c r="B18" s="36" t="s">
        <v>225</v>
      </c>
      <c r="C18" s="36" t="s">
        <v>101</v>
      </c>
      <c r="D18" s="66">
        <v>2000</v>
      </c>
      <c r="E18" s="25">
        <v>0</v>
      </c>
      <c r="F18" s="25">
        <v>0</v>
      </c>
      <c r="G18" s="25">
        <v>0</v>
      </c>
      <c r="H18" s="25">
        <v>29.6</v>
      </c>
      <c r="I18" s="25">
        <v>40.800000000000004</v>
      </c>
      <c r="J18" s="35">
        <f t="shared" si="0"/>
        <v>70.4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26" customFormat="1" ht="14.25" customHeight="1">
      <c r="A19" s="17">
        <v>11</v>
      </c>
      <c r="B19" s="36" t="s">
        <v>226</v>
      </c>
      <c r="C19" s="36" t="s">
        <v>55</v>
      </c>
      <c r="D19" s="37">
        <v>99</v>
      </c>
      <c r="E19" s="41">
        <v>0</v>
      </c>
      <c r="F19" s="41">
        <v>0</v>
      </c>
      <c r="G19" s="41">
        <v>0</v>
      </c>
      <c r="H19" s="58">
        <v>34</v>
      </c>
      <c r="I19" s="22">
        <v>31</v>
      </c>
      <c r="J19" s="35">
        <f t="shared" si="0"/>
        <v>65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26" customFormat="1" ht="14.25" customHeight="1">
      <c r="A20" s="17">
        <v>12</v>
      </c>
      <c r="B20" s="36" t="s">
        <v>227</v>
      </c>
      <c r="C20" s="36" t="s">
        <v>18</v>
      </c>
      <c r="D20" s="66">
        <v>2000</v>
      </c>
      <c r="E20" s="25">
        <v>0</v>
      </c>
      <c r="F20" s="25">
        <v>0</v>
      </c>
      <c r="G20" s="25">
        <v>0</v>
      </c>
      <c r="H20" s="25">
        <v>20.8</v>
      </c>
      <c r="I20" s="25">
        <v>44</v>
      </c>
      <c r="J20" s="35">
        <f t="shared" si="0"/>
        <v>64.8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26" customFormat="1" ht="14.25" customHeight="1">
      <c r="A21" s="17">
        <v>13</v>
      </c>
      <c r="B21" s="36" t="s">
        <v>228</v>
      </c>
      <c r="C21" s="36" t="s">
        <v>229</v>
      </c>
      <c r="D21" s="66">
        <v>2000</v>
      </c>
      <c r="E21" s="25">
        <v>2.19</v>
      </c>
      <c r="F21" s="25">
        <v>0</v>
      </c>
      <c r="G21" s="25">
        <v>0</v>
      </c>
      <c r="H21" s="25">
        <v>32</v>
      </c>
      <c r="I21" s="25">
        <v>29.6</v>
      </c>
      <c r="J21" s="35">
        <f t="shared" si="0"/>
        <v>63.79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26" customFormat="1" ht="14.25" customHeight="1">
      <c r="A22" s="17">
        <v>14</v>
      </c>
      <c r="B22" s="36" t="s">
        <v>230</v>
      </c>
      <c r="C22" s="36" t="s">
        <v>18</v>
      </c>
      <c r="D22" s="66">
        <v>2000</v>
      </c>
      <c r="E22" s="25">
        <v>6</v>
      </c>
      <c r="F22" s="25">
        <v>0</v>
      </c>
      <c r="G22" s="25">
        <v>0</v>
      </c>
      <c r="H22" s="25">
        <v>34.4</v>
      </c>
      <c r="I22" s="25">
        <v>20.8</v>
      </c>
      <c r="J22" s="35">
        <f t="shared" si="0"/>
        <v>61.2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26" customFormat="1" ht="14.25" customHeight="1">
      <c r="A23" s="17">
        <v>15</v>
      </c>
      <c r="B23" s="36" t="s">
        <v>231</v>
      </c>
      <c r="C23" s="36" t="s">
        <v>55</v>
      </c>
      <c r="D23" s="37">
        <v>99</v>
      </c>
      <c r="E23" s="41">
        <v>0</v>
      </c>
      <c r="F23" s="41">
        <v>0</v>
      </c>
      <c r="G23" s="41">
        <v>0</v>
      </c>
      <c r="H23" s="58">
        <v>24</v>
      </c>
      <c r="I23" s="22">
        <v>37</v>
      </c>
      <c r="J23" s="35">
        <f t="shared" si="0"/>
        <v>61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26" customFormat="1" ht="14.25" customHeight="1">
      <c r="A24" s="17">
        <v>16</v>
      </c>
      <c r="B24" s="36" t="s">
        <v>232</v>
      </c>
      <c r="C24" s="36" t="s">
        <v>101</v>
      </c>
      <c r="D24" s="66">
        <v>2000</v>
      </c>
      <c r="E24" s="25">
        <v>0</v>
      </c>
      <c r="F24" s="25">
        <v>0</v>
      </c>
      <c r="G24" s="25">
        <v>0</v>
      </c>
      <c r="H24" s="25">
        <v>24.8</v>
      </c>
      <c r="I24" s="25">
        <v>32</v>
      </c>
      <c r="J24" s="35">
        <f t="shared" si="0"/>
        <v>56.8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26" customFormat="1" ht="14.25" customHeight="1">
      <c r="A25" s="17">
        <v>17</v>
      </c>
      <c r="B25" s="42" t="s">
        <v>233</v>
      </c>
      <c r="C25" s="18" t="s">
        <v>23</v>
      </c>
      <c r="D25" s="66">
        <v>2000</v>
      </c>
      <c r="E25" s="25">
        <v>1.38</v>
      </c>
      <c r="F25" s="25">
        <v>0</v>
      </c>
      <c r="G25" s="25">
        <v>0</v>
      </c>
      <c r="H25" s="25">
        <v>17.6</v>
      </c>
      <c r="I25" s="25">
        <v>37.6</v>
      </c>
      <c r="J25" s="35">
        <f t="shared" si="0"/>
        <v>56.580000000000005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26" customFormat="1" ht="14.25" customHeight="1">
      <c r="A26" s="17">
        <v>18</v>
      </c>
      <c r="B26" s="36" t="s">
        <v>234</v>
      </c>
      <c r="C26" s="36" t="s">
        <v>229</v>
      </c>
      <c r="D26" s="66">
        <v>2000</v>
      </c>
      <c r="E26" s="25">
        <v>7.4</v>
      </c>
      <c r="F26" s="25">
        <v>0</v>
      </c>
      <c r="G26" s="25">
        <v>0</v>
      </c>
      <c r="H26" s="25">
        <v>44</v>
      </c>
      <c r="I26" s="25">
        <v>0</v>
      </c>
      <c r="J26" s="35">
        <f t="shared" si="0"/>
        <v>51.4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10" ht="15" customHeight="1">
      <c r="A27" s="17">
        <v>19</v>
      </c>
      <c r="B27" s="18" t="s">
        <v>235</v>
      </c>
      <c r="C27" s="18" t="s">
        <v>99</v>
      </c>
      <c r="D27" s="66">
        <v>2000</v>
      </c>
      <c r="E27" s="25">
        <v>0</v>
      </c>
      <c r="F27" s="25">
        <v>0</v>
      </c>
      <c r="G27" s="25">
        <v>0</v>
      </c>
      <c r="H27" s="25">
        <v>37.6</v>
      </c>
      <c r="I27" s="25">
        <v>0</v>
      </c>
      <c r="J27" s="35">
        <f t="shared" si="0"/>
        <v>37.6</v>
      </c>
    </row>
    <row r="28" spans="1:10" ht="15" customHeight="1">
      <c r="A28" s="17">
        <v>20</v>
      </c>
      <c r="B28" s="36" t="s">
        <v>236</v>
      </c>
      <c r="C28" s="19" t="s">
        <v>16</v>
      </c>
      <c r="D28" s="37">
        <v>99</v>
      </c>
      <c r="E28" s="41">
        <v>0</v>
      </c>
      <c r="F28" s="41">
        <v>0</v>
      </c>
      <c r="G28" s="41">
        <v>0</v>
      </c>
      <c r="H28" s="22">
        <v>0</v>
      </c>
      <c r="I28" s="22">
        <v>34</v>
      </c>
      <c r="J28" s="35">
        <f t="shared" si="0"/>
        <v>34</v>
      </c>
    </row>
    <row r="29" spans="1:10" ht="15" customHeight="1">
      <c r="A29" s="17">
        <v>21</v>
      </c>
      <c r="B29" s="36" t="s">
        <v>237</v>
      </c>
      <c r="C29" s="36" t="s">
        <v>43</v>
      </c>
      <c r="D29" s="37">
        <v>99</v>
      </c>
      <c r="E29" s="41">
        <v>0</v>
      </c>
      <c r="F29" s="41">
        <v>0</v>
      </c>
      <c r="G29" s="41">
        <v>0</v>
      </c>
      <c r="H29" s="58">
        <v>31</v>
      </c>
      <c r="I29" s="22">
        <v>0</v>
      </c>
      <c r="J29" s="35">
        <f t="shared" si="0"/>
        <v>31</v>
      </c>
    </row>
    <row r="30" spans="1:10" ht="15" customHeight="1">
      <c r="A30" s="17">
        <v>22</v>
      </c>
      <c r="B30" s="42" t="s">
        <v>238</v>
      </c>
      <c r="C30" s="18" t="s">
        <v>101</v>
      </c>
      <c r="D30" s="66">
        <v>2000</v>
      </c>
      <c r="E30" s="25">
        <v>0</v>
      </c>
      <c r="F30" s="25">
        <v>0</v>
      </c>
      <c r="G30" s="25">
        <v>0</v>
      </c>
      <c r="H30" s="25">
        <v>0</v>
      </c>
      <c r="I30" s="25">
        <v>26</v>
      </c>
      <c r="J30" s="35">
        <f t="shared" si="0"/>
        <v>26</v>
      </c>
    </row>
    <row r="31" spans="1:10" ht="15" customHeight="1">
      <c r="A31" s="17">
        <v>22</v>
      </c>
      <c r="B31" s="36" t="s">
        <v>239</v>
      </c>
      <c r="C31" s="36" t="s">
        <v>240</v>
      </c>
      <c r="D31" s="37">
        <v>99</v>
      </c>
      <c r="E31" s="41">
        <v>0</v>
      </c>
      <c r="F31" s="41">
        <v>0</v>
      </c>
      <c r="G31" s="41">
        <v>0</v>
      </c>
      <c r="H31" s="58">
        <v>26</v>
      </c>
      <c r="I31" s="22">
        <v>0</v>
      </c>
      <c r="J31" s="35">
        <f t="shared" si="0"/>
        <v>26</v>
      </c>
    </row>
    <row r="32" spans="1:10" ht="15" customHeight="1">
      <c r="A32" s="17">
        <v>24</v>
      </c>
      <c r="B32" s="36" t="s">
        <v>241</v>
      </c>
      <c r="C32" s="36" t="s">
        <v>16</v>
      </c>
      <c r="D32" s="66">
        <v>2000</v>
      </c>
      <c r="E32" s="25">
        <v>0</v>
      </c>
      <c r="F32" s="25">
        <v>0</v>
      </c>
      <c r="G32" s="25">
        <v>0</v>
      </c>
      <c r="H32" s="25">
        <v>14.4</v>
      </c>
      <c r="I32" s="25">
        <v>11.2</v>
      </c>
      <c r="J32" s="35">
        <f t="shared" si="0"/>
        <v>25.6</v>
      </c>
    </row>
    <row r="33" spans="1:10" ht="15" customHeight="1">
      <c r="A33" s="17">
        <v>25</v>
      </c>
      <c r="B33" s="36" t="s">
        <v>242</v>
      </c>
      <c r="C33" s="36" t="s">
        <v>28</v>
      </c>
      <c r="D33" s="66">
        <v>2000</v>
      </c>
      <c r="E33" s="25">
        <v>0</v>
      </c>
      <c r="F33" s="25">
        <v>0</v>
      </c>
      <c r="G33" s="25">
        <v>0</v>
      </c>
      <c r="H33" s="25">
        <v>12</v>
      </c>
      <c r="I33" s="25">
        <v>12.8</v>
      </c>
      <c r="J33" s="35">
        <f t="shared" si="0"/>
        <v>24.8</v>
      </c>
    </row>
    <row r="34" spans="1:10" ht="15" customHeight="1">
      <c r="A34" s="17">
        <v>26</v>
      </c>
      <c r="B34" s="42" t="s">
        <v>243</v>
      </c>
      <c r="C34" s="43" t="s">
        <v>244</v>
      </c>
      <c r="D34" s="37">
        <v>99</v>
      </c>
      <c r="E34" s="38">
        <v>0</v>
      </c>
      <c r="F34" s="41">
        <v>0</v>
      </c>
      <c r="G34" s="41">
        <v>0</v>
      </c>
      <c r="H34" s="22">
        <v>0</v>
      </c>
      <c r="I34" s="22">
        <v>24</v>
      </c>
      <c r="J34" s="35">
        <f t="shared" si="0"/>
        <v>24</v>
      </c>
    </row>
    <row r="35" spans="1:10" ht="15" customHeight="1">
      <c r="A35" s="17">
        <v>27</v>
      </c>
      <c r="B35" s="24" t="s">
        <v>245</v>
      </c>
      <c r="C35" s="19" t="s">
        <v>53</v>
      </c>
      <c r="D35" s="66">
        <v>2000</v>
      </c>
      <c r="E35" s="25">
        <v>0</v>
      </c>
      <c r="F35" s="25">
        <v>0</v>
      </c>
      <c r="G35" s="25">
        <v>0</v>
      </c>
      <c r="H35" s="25">
        <v>22.4</v>
      </c>
      <c r="I35" s="25">
        <v>0</v>
      </c>
      <c r="J35" s="35">
        <f t="shared" si="0"/>
        <v>22.4</v>
      </c>
    </row>
    <row r="36" spans="1:10" ht="15" customHeight="1">
      <c r="A36" s="17">
        <v>28</v>
      </c>
      <c r="B36" s="36" t="s">
        <v>246</v>
      </c>
      <c r="C36" s="36" t="s">
        <v>30</v>
      </c>
      <c r="D36" s="37">
        <v>99</v>
      </c>
      <c r="E36" s="41">
        <v>0</v>
      </c>
      <c r="F36" s="41">
        <v>0</v>
      </c>
      <c r="G36" s="41">
        <v>0</v>
      </c>
      <c r="H36" s="58">
        <v>20</v>
      </c>
      <c r="I36" s="22">
        <v>0</v>
      </c>
      <c r="J36" s="35">
        <f t="shared" si="0"/>
        <v>20</v>
      </c>
    </row>
    <row r="37" spans="1:10" ht="15" customHeight="1">
      <c r="A37" s="17">
        <v>29</v>
      </c>
      <c r="B37" s="42" t="s">
        <v>247</v>
      </c>
      <c r="C37" s="43" t="s">
        <v>18</v>
      </c>
      <c r="D37" s="66">
        <v>2000</v>
      </c>
      <c r="E37" s="25">
        <v>0</v>
      </c>
      <c r="F37" s="25">
        <v>0</v>
      </c>
      <c r="G37" s="25">
        <v>0</v>
      </c>
      <c r="H37" s="25">
        <v>0</v>
      </c>
      <c r="I37" s="25">
        <v>19.200000000000003</v>
      </c>
      <c r="J37" s="35">
        <f t="shared" si="0"/>
        <v>19.200000000000003</v>
      </c>
    </row>
    <row r="38" spans="1:10" ht="15" customHeight="1">
      <c r="A38" s="17">
        <v>30</v>
      </c>
      <c r="B38" s="42" t="s">
        <v>248</v>
      </c>
      <c r="C38" s="18" t="s">
        <v>249</v>
      </c>
      <c r="D38" s="66">
        <v>2000</v>
      </c>
      <c r="E38" s="25">
        <v>0</v>
      </c>
      <c r="F38" s="25">
        <v>0</v>
      </c>
      <c r="G38" s="25">
        <v>0</v>
      </c>
      <c r="H38" s="25">
        <v>0</v>
      </c>
      <c r="I38" s="25">
        <v>17.6</v>
      </c>
      <c r="J38" s="35">
        <f t="shared" si="0"/>
        <v>17.6</v>
      </c>
    </row>
    <row r="39" spans="1:10" ht="15" customHeight="1">
      <c r="A39" s="17">
        <v>31</v>
      </c>
      <c r="B39" s="36" t="s">
        <v>250</v>
      </c>
      <c r="C39" s="19" t="s">
        <v>63</v>
      </c>
      <c r="D39" s="37">
        <v>99</v>
      </c>
      <c r="E39" s="41">
        <v>0</v>
      </c>
      <c r="F39" s="41">
        <v>0</v>
      </c>
      <c r="G39" s="41">
        <v>0</v>
      </c>
      <c r="H39" s="58">
        <v>16</v>
      </c>
      <c r="I39" s="22">
        <v>0</v>
      </c>
      <c r="J39" s="35">
        <f t="shared" si="0"/>
        <v>16</v>
      </c>
    </row>
    <row r="40" spans="1:10" ht="15" customHeight="1">
      <c r="A40" s="17">
        <v>31</v>
      </c>
      <c r="B40" s="36" t="s">
        <v>251</v>
      </c>
      <c r="C40" s="36" t="s">
        <v>82</v>
      </c>
      <c r="D40" s="37">
        <v>99</v>
      </c>
      <c r="E40" s="41">
        <v>0</v>
      </c>
      <c r="F40" s="41">
        <v>0</v>
      </c>
      <c r="G40" s="41">
        <v>0</v>
      </c>
      <c r="H40" s="41">
        <v>0</v>
      </c>
      <c r="I40" s="22">
        <v>16</v>
      </c>
      <c r="J40" s="35">
        <f t="shared" si="0"/>
        <v>16</v>
      </c>
    </row>
    <row r="41" spans="1:10" ht="15" customHeight="1">
      <c r="A41" s="17">
        <v>31</v>
      </c>
      <c r="B41" s="42" t="s">
        <v>252</v>
      </c>
      <c r="C41" s="18" t="s">
        <v>51</v>
      </c>
      <c r="D41" s="66">
        <v>2000</v>
      </c>
      <c r="E41" s="25">
        <v>0</v>
      </c>
      <c r="F41" s="25">
        <v>0</v>
      </c>
      <c r="G41" s="25">
        <v>0</v>
      </c>
      <c r="H41" s="25">
        <v>0</v>
      </c>
      <c r="I41" s="25">
        <v>16</v>
      </c>
      <c r="J41" s="35">
        <f t="shared" si="0"/>
        <v>16</v>
      </c>
    </row>
    <row r="42" spans="1:10" ht="15" customHeight="1">
      <c r="A42" s="17">
        <v>34</v>
      </c>
      <c r="B42" s="24" t="s">
        <v>253</v>
      </c>
      <c r="C42" s="19" t="s">
        <v>107</v>
      </c>
      <c r="D42" s="66">
        <v>2000</v>
      </c>
      <c r="E42" s="25">
        <v>0</v>
      </c>
      <c r="F42" s="25">
        <v>0</v>
      </c>
      <c r="G42" s="25">
        <v>0</v>
      </c>
      <c r="H42" s="25">
        <v>6.4</v>
      </c>
      <c r="I42" s="25">
        <v>8</v>
      </c>
      <c r="J42" s="35">
        <f t="shared" si="0"/>
        <v>14.4</v>
      </c>
    </row>
    <row r="43" spans="1:10" ht="15" customHeight="1">
      <c r="A43" s="17">
        <v>35</v>
      </c>
      <c r="B43" s="24" t="s">
        <v>254</v>
      </c>
      <c r="C43" s="19" t="s">
        <v>28</v>
      </c>
      <c r="D43" s="37">
        <v>99</v>
      </c>
      <c r="E43" s="41">
        <v>0</v>
      </c>
      <c r="F43" s="41">
        <v>0</v>
      </c>
      <c r="G43" s="41">
        <v>0</v>
      </c>
      <c r="H43" s="58">
        <v>14</v>
      </c>
      <c r="I43" s="22">
        <v>0</v>
      </c>
      <c r="J43" s="35">
        <f t="shared" si="0"/>
        <v>14</v>
      </c>
    </row>
    <row r="44" spans="1:10" ht="15" customHeight="1">
      <c r="A44" s="17">
        <v>35</v>
      </c>
      <c r="B44" s="24" t="s">
        <v>255</v>
      </c>
      <c r="C44" s="19" t="s">
        <v>63</v>
      </c>
      <c r="D44" s="37">
        <v>99</v>
      </c>
      <c r="E44" s="41">
        <v>0</v>
      </c>
      <c r="F44" s="41">
        <v>0</v>
      </c>
      <c r="G44" s="41">
        <v>0</v>
      </c>
      <c r="H44" s="22">
        <v>0</v>
      </c>
      <c r="I44" s="22">
        <v>14</v>
      </c>
      <c r="J44" s="35">
        <f t="shared" si="0"/>
        <v>14</v>
      </c>
    </row>
    <row r="45" spans="1:10" ht="15" customHeight="1">
      <c r="A45" s="17">
        <v>37</v>
      </c>
      <c r="B45" s="18" t="s">
        <v>256</v>
      </c>
      <c r="C45" s="36" t="s">
        <v>55</v>
      </c>
      <c r="D45" s="37">
        <v>99</v>
      </c>
      <c r="E45" s="41">
        <v>0</v>
      </c>
      <c r="F45" s="41">
        <v>0</v>
      </c>
      <c r="G45" s="41">
        <v>0</v>
      </c>
      <c r="H45" s="58">
        <v>12</v>
      </c>
      <c r="I45" s="22">
        <v>0</v>
      </c>
      <c r="J45" s="35">
        <f t="shared" si="0"/>
        <v>12</v>
      </c>
    </row>
    <row r="46" spans="1:10" ht="15" customHeight="1">
      <c r="A46" s="17">
        <v>37</v>
      </c>
      <c r="B46" s="24" t="s">
        <v>257</v>
      </c>
      <c r="C46" s="19" t="s">
        <v>229</v>
      </c>
      <c r="D46" s="66">
        <v>2000</v>
      </c>
      <c r="E46" s="25">
        <v>0</v>
      </c>
      <c r="F46" s="25">
        <v>0</v>
      </c>
      <c r="G46" s="25">
        <v>0</v>
      </c>
      <c r="H46" s="25">
        <v>12</v>
      </c>
      <c r="I46" s="25">
        <v>0</v>
      </c>
      <c r="J46" s="35">
        <f t="shared" si="0"/>
        <v>12</v>
      </c>
    </row>
    <row r="47" spans="1:10" ht="15" customHeight="1">
      <c r="A47" s="17">
        <v>39</v>
      </c>
      <c r="B47" s="24" t="s">
        <v>258</v>
      </c>
      <c r="C47" s="19" t="s">
        <v>173</v>
      </c>
      <c r="D47" s="66">
        <v>2000</v>
      </c>
      <c r="E47" s="25">
        <v>0</v>
      </c>
      <c r="F47" s="25">
        <v>0</v>
      </c>
      <c r="G47" s="25">
        <v>0</v>
      </c>
      <c r="H47" s="25">
        <v>9.600000000000001</v>
      </c>
      <c r="I47" s="25">
        <v>0</v>
      </c>
      <c r="J47" s="35">
        <f t="shared" si="0"/>
        <v>9.600000000000001</v>
      </c>
    </row>
    <row r="48" spans="1:10" ht="15" customHeight="1">
      <c r="A48" s="17">
        <v>40</v>
      </c>
      <c r="B48" s="42" t="s">
        <v>259</v>
      </c>
      <c r="C48" s="18" t="s">
        <v>51</v>
      </c>
      <c r="D48" s="66">
        <v>2000</v>
      </c>
      <c r="E48" s="25">
        <v>0</v>
      </c>
      <c r="F48" s="25">
        <v>0</v>
      </c>
      <c r="G48" s="25">
        <v>0</v>
      </c>
      <c r="H48" s="25">
        <v>0</v>
      </c>
      <c r="I48" s="25">
        <v>7.2</v>
      </c>
      <c r="J48" s="35">
        <f t="shared" si="0"/>
        <v>7.2</v>
      </c>
    </row>
    <row r="49" spans="1:10" ht="15" customHeight="1">
      <c r="A49" s="17">
        <v>41</v>
      </c>
      <c r="B49" s="42" t="s">
        <v>260</v>
      </c>
      <c r="C49" s="18" t="s">
        <v>261</v>
      </c>
      <c r="D49" s="66">
        <v>2000</v>
      </c>
      <c r="E49" s="25">
        <v>0</v>
      </c>
      <c r="F49" s="25">
        <v>0</v>
      </c>
      <c r="G49" s="25">
        <v>0</v>
      </c>
      <c r="H49" s="25">
        <v>0</v>
      </c>
      <c r="I49" s="25">
        <v>4</v>
      </c>
      <c r="J49" s="35">
        <f t="shared" si="0"/>
        <v>4</v>
      </c>
    </row>
    <row r="50" spans="1:10" ht="15" customHeight="1">
      <c r="A50" s="17">
        <v>42</v>
      </c>
      <c r="B50" s="42" t="s">
        <v>262</v>
      </c>
      <c r="C50" s="18" t="s">
        <v>217</v>
      </c>
      <c r="D50" s="66">
        <v>2000</v>
      </c>
      <c r="E50" s="25">
        <v>0</v>
      </c>
      <c r="F50" s="25">
        <v>0</v>
      </c>
      <c r="G50" s="25">
        <v>0</v>
      </c>
      <c r="H50" s="25">
        <v>2.4000000000000004</v>
      </c>
      <c r="I50" s="25">
        <v>0</v>
      </c>
      <c r="J50" s="35">
        <f t="shared" si="0"/>
        <v>2.4000000000000004</v>
      </c>
    </row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24686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2018-03-01T09:18:43Z</dcterms:modified>
  <cp:category/>
  <cp:version/>
  <cp:contentType/>
  <cp:contentStatus/>
  <cp:revision>388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