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5" activeTab="0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<sst xmlns="http://schemas.openxmlformats.org/spreadsheetml/2006/main" count="574" uniqueCount="247">
  <si>
    <t>Текущий рейтинг скалолазов России на 15.11.16</t>
  </si>
  <si>
    <t>Младшие девушки. Боулдеринг</t>
  </si>
  <si>
    <t>Место</t>
  </si>
  <si>
    <t>Фамилия Имя</t>
  </si>
  <si>
    <t>Регион</t>
  </si>
  <si>
    <t>Год рожд</t>
  </si>
  <si>
    <t>МКЕ Warsaw</t>
  </si>
  <si>
    <t>МКЕ L'Argentière</t>
  </si>
  <si>
    <t>ПЕ Лангенфельд</t>
  </si>
  <si>
    <t>ПМ
Гуанчжоу</t>
  </si>
  <si>
    <t>ПР Кал-д</t>
  </si>
  <si>
    <t>ВЮС Тюмень</t>
  </si>
  <si>
    <t>Сумма баллов</t>
  </si>
  <si>
    <t>04-06.08.2016</t>
  </si>
  <si>
    <t>30.03-02.04.2016</t>
  </si>
  <si>
    <t>23-28.08.16</t>
  </si>
  <si>
    <t>0,99</t>
  </si>
  <si>
    <t>Аксенова Полина</t>
  </si>
  <si>
    <t>Красноярский край</t>
  </si>
  <si>
    <t>01</t>
  </si>
  <si>
    <t>Веретенина Дарья</t>
  </si>
  <si>
    <t>Иркутская обл.</t>
  </si>
  <si>
    <t>Евгеньева Анастасия</t>
  </si>
  <si>
    <t>С.-Петербург</t>
  </si>
  <si>
    <t>Волочко Милена</t>
  </si>
  <si>
    <t>Кулагина Полина</t>
  </si>
  <si>
    <t>02</t>
  </si>
  <si>
    <t>Галаганова Дарина</t>
  </si>
  <si>
    <t>Свердловская обл.</t>
  </si>
  <si>
    <t>Кессель София</t>
  </si>
  <si>
    <t>Фурманова Дарья</t>
  </si>
  <si>
    <t>Угренинова Ангелина</t>
  </si>
  <si>
    <t>ЯНАО</t>
  </si>
  <si>
    <t>Сергеева Светлана</t>
  </si>
  <si>
    <t>Москва</t>
  </si>
  <si>
    <t>Богданова Елизавета</t>
  </si>
  <si>
    <t>Овчинникова Юлия</t>
  </si>
  <si>
    <t>Трокина Елизавета</t>
  </si>
  <si>
    <t>Калининградская обл.</t>
  </si>
  <si>
    <t>Гульстен Яна</t>
  </si>
  <si>
    <t>Воронежская обл.</t>
  </si>
  <si>
    <t>Лукашева Полина</t>
  </si>
  <si>
    <t>Санкт-Петербург</t>
  </si>
  <si>
    <t>Гареева Карина</t>
  </si>
  <si>
    <t>Челябинская обл.</t>
  </si>
  <si>
    <t>Нистратова Мария</t>
  </si>
  <si>
    <t>Слободчикова Валерия</t>
  </si>
  <si>
    <t>Измайлова Софья</t>
  </si>
  <si>
    <t>Респ. Башкортостан</t>
  </si>
  <si>
    <t>Маламид Олеся</t>
  </si>
  <si>
    <t>Волочко Милана</t>
  </si>
  <si>
    <t>Гапеевцева Евгения</t>
  </si>
  <si>
    <t>Емкова Диана</t>
  </si>
  <si>
    <t>Чепрасова Анастасия</t>
  </si>
  <si>
    <t>Московская обл.</t>
  </si>
  <si>
    <t>Акимова Мария</t>
  </si>
  <si>
    <t>Пашнина Алена</t>
  </si>
  <si>
    <t>Вологодская обл.</t>
  </si>
  <si>
    <t>Ручейкова Инна</t>
  </si>
  <si>
    <t>Троицкая Ксения</t>
  </si>
  <si>
    <t>Юшкевич Анастасия</t>
  </si>
  <si>
    <t>Смоленская обл.</t>
  </si>
  <si>
    <t>Курмачева Анастасия</t>
  </si>
  <si>
    <t>Хасанова Марина</t>
  </si>
  <si>
    <t>Черных Виолетта</t>
  </si>
  <si>
    <t>Бугакова Виктория</t>
  </si>
  <si>
    <t>Максимченко Анна</t>
  </si>
  <si>
    <t>Тюменская обл.</t>
  </si>
  <si>
    <t>Сергиенкова Арина</t>
  </si>
  <si>
    <t>Мурманская обл.</t>
  </si>
  <si>
    <t>Циренщикова Анна</t>
  </si>
  <si>
    <t>Удмуртская респ.</t>
  </si>
  <si>
    <t>Збырко Анна</t>
  </si>
  <si>
    <t>Гусева Мария</t>
  </si>
  <si>
    <t>Старшие девушки. Боулдеринг</t>
  </si>
  <si>
    <t>взр.рейт.</t>
  </si>
  <si>
    <t>0,69</t>
  </si>
  <si>
    <t>Красовская Елена</t>
  </si>
  <si>
    <t>00</t>
  </si>
  <si>
    <t>Антоненко Валентина</t>
  </si>
  <si>
    <t>Емельева Луиза</t>
  </si>
  <si>
    <t>Варик Ирина</t>
  </si>
  <si>
    <t>Юрина Мария</t>
  </si>
  <si>
    <t>Мешкова Виктория</t>
  </si>
  <si>
    <t>Антоненко Валерия</t>
  </si>
  <si>
    <t>Капитонова Анастасия</t>
  </si>
  <si>
    <t>Кемеровская обл.</t>
  </si>
  <si>
    <t>Бут Варвара</t>
  </si>
  <si>
    <t>Басанец Майя</t>
  </si>
  <si>
    <t>Кривошеева Ксения</t>
  </si>
  <si>
    <t>Пинаева Елизавета</t>
  </si>
  <si>
    <t>Ремизова Елена</t>
  </si>
  <si>
    <t>Пермский край</t>
  </si>
  <si>
    <t>Просекова Олеся</t>
  </si>
  <si>
    <t>Новосибирская обл.</t>
  </si>
  <si>
    <t>Пляскина Александра</t>
  </si>
  <si>
    <t>Алтайский край</t>
  </si>
  <si>
    <t>Прокофьева Ксения</t>
  </si>
  <si>
    <t>Балабан Мария</t>
  </si>
  <si>
    <t>Коноплина Арина</t>
  </si>
  <si>
    <t>Богомолова Ксения</t>
  </si>
  <si>
    <t>Фефилова Валентина</t>
  </si>
  <si>
    <t>Баращук Екатерина</t>
  </si>
  <si>
    <t>ХМАО</t>
  </si>
  <si>
    <t>Поплаухина Вероника</t>
  </si>
  <si>
    <t>Лощинина Елизавета</t>
  </si>
  <si>
    <t>Горшкова Ксения</t>
  </si>
  <si>
    <t>Юниорки. Боулдеринг</t>
  </si>
  <si>
    <t>Мусиенко Мария</t>
  </si>
  <si>
    <t>Пантелеева Юлия</t>
  </si>
  <si>
    <t>Свердловская область</t>
  </si>
  <si>
    <t>Лапшина Евгения</t>
  </si>
  <si>
    <t>Свердл. обл.</t>
  </si>
  <si>
    <t>Паукова Елена</t>
  </si>
  <si>
    <t>Дорошина Екатерина</t>
  </si>
  <si>
    <t>Лапенкова Елизавета</t>
  </si>
  <si>
    <t>Дерябина Валерия</t>
  </si>
  <si>
    <t>Челмакина Анастасия</t>
  </si>
  <si>
    <t>Сабитова Ирина</t>
  </si>
  <si>
    <t>Башкортостан</t>
  </si>
  <si>
    <t>Голикова Анастасия</t>
  </si>
  <si>
    <t>Дубинкина Юлия</t>
  </si>
  <si>
    <t>Кан Дарья</t>
  </si>
  <si>
    <t>Мусаленко Анна</t>
  </si>
  <si>
    <t>Михеева Евгения</t>
  </si>
  <si>
    <t>Галкина Ника</t>
  </si>
  <si>
    <t>Самарская область</t>
  </si>
  <si>
    <t>Младшие юноши. Боулдеринг</t>
  </si>
  <si>
    <t>МКЕ Сори</t>
  </si>
  <si>
    <t>Данилин Илья</t>
  </si>
  <si>
    <t>Бушин Олег</t>
  </si>
  <si>
    <t>Овчинников Семен</t>
  </si>
  <si>
    <t>Волков Вячеслав</t>
  </si>
  <si>
    <t>Карпов Тимофей</t>
  </si>
  <si>
    <t>Краснодарский край</t>
  </si>
  <si>
    <t>Смык Андрей</t>
  </si>
  <si>
    <t>Каратунов Иван</t>
  </si>
  <si>
    <t>Левченко Сергей</t>
  </si>
  <si>
    <t>Дербышев Артемий</t>
  </si>
  <si>
    <t>Старовойтов Максим</t>
  </si>
  <si>
    <t>Нагаев Алмаз</t>
  </si>
  <si>
    <t>Рудаков Кирилл</t>
  </si>
  <si>
    <t>Баконин Денис</t>
  </si>
  <si>
    <t>Погорелов Даниил</t>
  </si>
  <si>
    <t>Севастополь</t>
  </si>
  <si>
    <t>Белоусов Артур</t>
  </si>
  <si>
    <t>Травников Дмитрий</t>
  </si>
  <si>
    <t>Голубев Александр</t>
  </si>
  <si>
    <t>Ковалев Андрей</t>
  </si>
  <si>
    <t>Косков Артем</t>
  </si>
  <si>
    <t>Михайлов Михаил</t>
  </si>
  <si>
    <t>Володин Илья</t>
  </si>
  <si>
    <t>Бобренев Игорь</t>
  </si>
  <si>
    <t>Мельник Илья</t>
  </si>
  <si>
    <t>Уткин Михаил</t>
  </si>
  <si>
    <t>Курская обл.</t>
  </si>
  <si>
    <t>Брагин Дмитрий</t>
  </si>
  <si>
    <t>Кульба Антон</t>
  </si>
  <si>
    <t>Колесников Кирилл</t>
  </si>
  <si>
    <t>Ростовская обл.</t>
  </si>
  <si>
    <t>Юдин Кирилл</t>
  </si>
  <si>
    <t>Ротанов Руслан</t>
  </si>
  <si>
    <t>Смирнов Валерий</t>
  </si>
  <si>
    <t>Зарубин Тимофей</t>
  </si>
  <si>
    <t>Иванов Андрей</t>
  </si>
  <si>
    <t>Акимов Иван</t>
  </si>
  <si>
    <t>Пономарев Елисей</t>
  </si>
  <si>
    <t>Арбузов Егор</t>
  </si>
  <si>
    <t>Невзоров Никита</t>
  </si>
  <si>
    <t>Житюк Олег</t>
  </si>
  <si>
    <t>Гумеров Тимур</t>
  </si>
  <si>
    <t>Суханов Илья</t>
  </si>
  <si>
    <t>Руйга Игорь</t>
  </si>
  <si>
    <t>Бобылев Александр</t>
  </si>
  <si>
    <t>Можаев Дмитрий</t>
  </si>
  <si>
    <t>Котиков Федор</t>
  </si>
  <si>
    <t>Старшие юноши. Боулдеринг</t>
  </si>
  <si>
    <t>Взр. Рейтинг</t>
  </si>
  <si>
    <t>Голов Дмитрий</t>
  </si>
  <si>
    <t>Яриловец Николай</t>
  </si>
  <si>
    <t>99</t>
  </si>
  <si>
    <t>Мичуров Николай</t>
  </si>
  <si>
    <t>Калинингр.обл.</t>
  </si>
  <si>
    <t>Зайцев Демьян</t>
  </si>
  <si>
    <t>Морозов Георгий</t>
  </si>
  <si>
    <t>Терлеев Владислав</t>
  </si>
  <si>
    <t>Ситкин Илья</t>
  </si>
  <si>
    <t>Храмцов Александр</t>
  </si>
  <si>
    <t>Костромская обл.</t>
  </si>
  <si>
    <t>Земляков Петр</t>
  </si>
  <si>
    <t>Якушев Алексей</t>
  </si>
  <si>
    <t>Воронов Дмитрий</t>
  </si>
  <si>
    <t>Моргунов Максим</t>
  </si>
  <si>
    <t>Ширяев Даниил</t>
  </si>
  <si>
    <t>Кузечкин Илья</t>
  </si>
  <si>
    <t>Устинов Дмитрий</t>
  </si>
  <si>
    <t>Збырко Алексей</t>
  </si>
  <si>
    <t>Пестов Григорий</t>
  </si>
  <si>
    <t>Рукин Сергей</t>
  </si>
  <si>
    <t>Гущин Андрей</t>
  </si>
  <si>
    <t>Пудриков Даниил</t>
  </si>
  <si>
    <t>Муратов Тимур</t>
  </si>
  <si>
    <t>Омская обл.</t>
  </si>
  <si>
    <t>Лысенко Василий</t>
  </si>
  <si>
    <t>Новожилов Владимир</t>
  </si>
  <si>
    <t>Язовский Кирилл</t>
  </si>
  <si>
    <t>Рахматуллин Марат</t>
  </si>
  <si>
    <t>Малов Павел</t>
  </si>
  <si>
    <t>Костылев Павел</t>
  </si>
  <si>
    <t>Волохин Михаил</t>
  </si>
  <si>
    <t>Корниецкий Даниил</t>
  </si>
  <si>
    <t>Калинингр.обл</t>
  </si>
  <si>
    <t>Полуднев Максим</t>
  </si>
  <si>
    <t>Мельник Владислав</t>
  </si>
  <si>
    <t>Горленко Константин</t>
  </si>
  <si>
    <t>Муллахметов Тимур</t>
  </si>
  <si>
    <t>Васильев Андрей</t>
  </si>
  <si>
    <t>Черников Никита</t>
  </si>
  <si>
    <t>Такташкин Владислав</t>
  </si>
  <si>
    <t>Юниоры. Боулдеринг</t>
  </si>
  <si>
    <t>Закиров Данил</t>
  </si>
  <si>
    <t>Попов Дмитрий</t>
  </si>
  <si>
    <t>Быдтаев Сергей</t>
  </si>
  <si>
    <t>Пейсахович Олег</t>
  </si>
  <si>
    <t>Свиридов Антон</t>
  </si>
  <si>
    <t>Калугин Павел</t>
  </si>
  <si>
    <t>Акимов Арсений</t>
  </si>
  <si>
    <t>Данилов Павел</t>
  </si>
  <si>
    <t>Труханов Федор</t>
  </si>
  <si>
    <t>98</t>
  </si>
  <si>
    <t>Гунько Константин</t>
  </si>
  <si>
    <t>Анисимов Артём</t>
  </si>
  <si>
    <t>Ивановская обл.</t>
  </si>
  <si>
    <t>Иванов Юрий</t>
  </si>
  <si>
    <t>Простяков Александр</t>
  </si>
  <si>
    <t>Хабаровский край</t>
  </si>
  <si>
    <t>Шевченко Владислав</t>
  </si>
  <si>
    <t>Крым</t>
  </si>
  <si>
    <t>Тесленко Никита</t>
  </si>
  <si>
    <t>Баряхтар Виктор</t>
  </si>
  <si>
    <t>Карпиков Денис</t>
  </si>
  <si>
    <t>Куланчаков Вадим</t>
  </si>
  <si>
    <t>Антонов Олег</t>
  </si>
  <si>
    <t>Задоя Дмитрий</t>
  </si>
  <si>
    <t>Гильманов Роман</t>
  </si>
  <si>
    <t>Мараховский Иван</t>
  </si>
  <si>
    <t>Козьмин Антон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</si>
</sst>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"/>
    <numFmt numFmtId="166" formatCode="@"/>
    <numFmt numFmtId="167" formatCode="0.0"/>
    <numFmt numFmtId="168" formatCode="0.00%"/>
    <numFmt numFmtId="169" formatCode="#,##0.0"/>
    <numFmt numFmtId="170" formatCode="0%"/>
  </numFmts>
  <fonts count="14">
    <font>
      <sz val="10"/>
      <color indexed="8"/>
      <name val="Arial"/>
      <family val="2"/>
    </font>
    <font>
      <sz val="10"/>
      <name val="Arial"/>
      <family val="0"/>
    </font>
    <font>
      <sz val="10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>
      <alignment horizontal="center" vertical="center"/>
      <protection/>
    </xf>
    <xf numFmtId="164" fontId="2" fillId="0" borderId="1">
      <alignment horizontal="left" vertical="center"/>
      <protection/>
    </xf>
  </cellStyleXfs>
  <cellXfs count="6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 horizontal="left"/>
    </xf>
    <xf numFmtId="164" fontId="5" fillId="0" borderId="0" xfId="0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 horizontal="left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9" fillId="0" borderId="0" xfId="0" applyFont="1" applyFill="1" applyAlignment="1">
      <alignment horizontal="right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/>
    </xf>
    <xf numFmtId="164" fontId="12" fillId="0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/>
    </xf>
    <xf numFmtId="164" fontId="12" fillId="0" borderId="2" xfId="0" applyFont="1" applyFill="1" applyBorder="1" applyAlignment="1">
      <alignment horizontal="left" wrapText="1"/>
    </xf>
    <xf numFmtId="166" fontId="12" fillId="0" borderId="2" xfId="0" applyNumberFormat="1" applyFont="1" applyFill="1" applyBorder="1" applyAlignment="1">
      <alignment horizontal="center" wrapText="1"/>
    </xf>
    <xf numFmtId="167" fontId="12" fillId="0" borderId="2" xfId="0" applyNumberFormat="1" applyFont="1" applyFill="1" applyBorder="1" applyAlignment="1">
      <alignment horizontal="center" wrapText="1"/>
    </xf>
    <xf numFmtId="167" fontId="6" fillId="0" borderId="2" xfId="0" applyNumberFormat="1" applyFont="1" applyFill="1" applyBorder="1" applyAlignment="1">
      <alignment horizontal="center" wrapText="1"/>
    </xf>
    <xf numFmtId="167" fontId="12" fillId="0" borderId="2" xfId="0" applyNumberFormat="1" applyFont="1" applyFill="1" applyBorder="1" applyAlignment="1">
      <alignment horizontal="center"/>
    </xf>
    <xf numFmtId="167" fontId="13" fillId="0" borderId="2" xfId="0" applyNumberFormat="1" applyFont="1" applyFill="1" applyBorder="1" applyAlignment="1">
      <alignment horizontal="center"/>
    </xf>
    <xf numFmtId="167" fontId="11" fillId="0" borderId="2" xfId="0" applyNumberFormat="1" applyFont="1" applyFill="1" applyBorder="1" applyAlignment="1">
      <alignment horizontal="center" wrapText="1"/>
    </xf>
    <xf numFmtId="164" fontId="12" fillId="0" borderId="2" xfId="0" applyFont="1" applyFill="1" applyBorder="1" applyAlignment="1">
      <alignment horizontal="left" vertical="center"/>
    </xf>
    <xf numFmtId="164" fontId="12" fillId="0" borderId="2" xfId="0" applyFont="1" applyFill="1" applyBorder="1" applyAlignment="1">
      <alignment horizontal="center" vertical="center"/>
    </xf>
    <xf numFmtId="164" fontId="13" fillId="0" borderId="1" xfId="21" applyFont="1" applyFill="1" applyAlignment="1">
      <alignment horizontal="left" vertical="center"/>
      <protection/>
    </xf>
    <xf numFmtId="164" fontId="13" fillId="0" borderId="1" xfId="20" applyFont="1" applyFill="1" applyAlignment="1">
      <alignment horizontal="left" vertical="center"/>
      <protection/>
    </xf>
    <xf numFmtId="167" fontId="13" fillId="0" borderId="2" xfId="0" applyNumberFormat="1" applyFont="1" applyFill="1" applyBorder="1" applyAlignment="1">
      <alignment horizontal="center" wrapText="1"/>
    </xf>
    <xf numFmtId="168" fontId="1" fillId="0" borderId="0" xfId="0" applyNumberFormat="1" applyFont="1" applyFill="1" applyAlignment="1">
      <alignment/>
    </xf>
    <xf numFmtId="164" fontId="12" fillId="0" borderId="2" xfId="0" applyFont="1" applyFill="1" applyBorder="1" applyAlignment="1">
      <alignment/>
    </xf>
    <xf numFmtId="164" fontId="12" fillId="0" borderId="2" xfId="0" applyFont="1" applyFill="1" applyBorder="1" applyAlignment="1">
      <alignment horizontal="left"/>
    </xf>
    <xf numFmtId="164" fontId="12" fillId="0" borderId="0" xfId="0" applyFont="1" applyFill="1" applyAlignment="1">
      <alignment/>
    </xf>
    <xf numFmtId="167" fontId="11" fillId="0" borderId="2" xfId="0" applyNumberFormat="1" applyFont="1" applyFill="1" applyBorder="1" applyAlignment="1">
      <alignment horizontal="center"/>
    </xf>
    <xf numFmtId="164" fontId="12" fillId="0" borderId="2" xfId="0" applyFont="1" applyFill="1" applyBorder="1" applyAlignment="1">
      <alignment horizontal="center" wrapText="1"/>
    </xf>
    <xf numFmtId="167" fontId="6" fillId="0" borderId="2" xfId="0" applyNumberFormat="1" applyFon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 wrapText="1"/>
    </xf>
    <xf numFmtId="167" fontId="6" fillId="0" borderId="2" xfId="0" applyNumberFormat="1" applyFont="1" applyFill="1" applyBorder="1" applyAlignment="1">
      <alignment horizontal="center"/>
    </xf>
    <xf numFmtId="164" fontId="8" fillId="0" borderId="0" xfId="0" applyFont="1" applyFill="1" applyAlignment="1">
      <alignment horizontal="left"/>
    </xf>
    <xf numFmtId="164" fontId="8" fillId="0" borderId="0" xfId="0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vertical="center"/>
    </xf>
    <xf numFmtId="164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horizontal="left" wrapText="1"/>
    </xf>
    <xf numFmtId="164" fontId="12" fillId="0" borderId="1" xfId="0" applyFont="1" applyFill="1" applyBorder="1" applyAlignment="1">
      <alignment horizontal="center" wrapText="1"/>
    </xf>
    <xf numFmtId="167" fontId="12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/>
    </xf>
    <xf numFmtId="167" fontId="12" fillId="0" borderId="1" xfId="0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 wrapText="1"/>
    </xf>
    <xf numFmtId="164" fontId="12" fillId="0" borderId="1" xfId="0" applyFont="1" applyFill="1" applyBorder="1" applyAlignment="1">
      <alignment/>
    </xf>
    <xf numFmtId="169" fontId="3" fillId="0" borderId="3" xfId="0" applyNumberFormat="1" applyFont="1" applyFill="1" applyBorder="1" applyAlignment="1">
      <alignment horizontal="center"/>
    </xf>
    <xf numFmtId="164" fontId="12" fillId="0" borderId="1" xfId="0" applyFont="1" applyFill="1" applyBorder="1" applyAlignment="1">
      <alignment horizontal="left" vertical="center"/>
    </xf>
    <xf numFmtId="164" fontId="9" fillId="0" borderId="0" xfId="0" applyFont="1" applyFill="1" applyAlignment="1">
      <alignment/>
    </xf>
    <xf numFmtId="169" fontId="12" fillId="0" borderId="2" xfId="0" applyNumberFormat="1" applyFont="1" applyFill="1" applyBorder="1" applyAlignment="1">
      <alignment horizontal="center"/>
    </xf>
    <xf numFmtId="169" fontId="13" fillId="0" borderId="2" xfId="0" applyNumberFormat="1" applyFont="1" applyFill="1" applyBorder="1" applyAlignment="1">
      <alignment horizontal="center"/>
    </xf>
    <xf numFmtId="170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1" sqref="A1"/>
    </sheetView>
  </sheetViews>
  <sheetFormatPr defaultColWidth="8.00390625" defaultRowHeight="15" customHeight="1"/>
  <cols>
    <col min="1" max="1" width="3.57421875" style="1" customWidth="1"/>
    <col min="2" max="2" width="22.57421875" style="1" customWidth="1"/>
    <col min="3" max="3" width="17.140625" style="1" customWidth="1"/>
    <col min="4" max="4" width="5.7109375" style="1" customWidth="1"/>
    <col min="5" max="5" width="7.421875" style="1" customWidth="1"/>
    <col min="6" max="6" width="11.140625" style="1" customWidth="1"/>
    <col min="7" max="7" width="11.140625" style="2" customWidth="1"/>
    <col min="8" max="8" width="9.00390625" style="2" customWidth="1"/>
    <col min="9" max="9" width="9.00390625" style="1" customWidth="1"/>
    <col min="10" max="10" width="9.7109375" style="1" customWidth="1"/>
    <col min="11" max="11" width="7.00390625" style="3" customWidth="1"/>
    <col min="12" max="16384" width="8.00390625" style="1" customWidth="1"/>
  </cols>
  <sheetData>
    <row r="1" spans="1:11" s="8" customFormat="1" ht="18.75" customHeight="1">
      <c r="A1" s="4" t="s">
        <v>0</v>
      </c>
      <c r="B1" s="5"/>
      <c r="C1" s="5"/>
      <c r="D1" s="5"/>
      <c r="E1" s="5"/>
      <c r="F1" s="5"/>
      <c r="G1" s="6"/>
      <c r="H1" s="6"/>
      <c r="I1" s="5"/>
      <c r="J1" s="5"/>
      <c r="K1" s="7"/>
    </row>
    <row r="2" spans="1:11" ht="14.25" customHeight="1">
      <c r="A2" s="9"/>
      <c r="D2" s="9"/>
      <c r="E2" s="9"/>
      <c r="F2" s="9"/>
      <c r="G2" s="6"/>
      <c r="H2" s="6"/>
      <c r="I2" s="9"/>
      <c r="J2" s="9"/>
      <c r="K2" s="10"/>
    </row>
    <row r="3" spans="1:11" s="11" customFormat="1" ht="16.5" customHeight="1">
      <c r="A3" s="11" t="s">
        <v>1</v>
      </c>
      <c r="B3" s="12"/>
      <c r="C3" s="12"/>
      <c r="D3" s="12"/>
      <c r="E3" s="12"/>
      <c r="F3" s="12"/>
      <c r="G3" s="13"/>
      <c r="H3" s="13"/>
      <c r="I3" s="12"/>
      <c r="J3" s="12"/>
      <c r="K3" s="14"/>
    </row>
    <row r="4" spans="1:11" ht="14.25" customHeight="1">
      <c r="A4" s="9"/>
      <c r="D4" s="9"/>
      <c r="E4" s="9"/>
      <c r="F4" s="9"/>
      <c r="G4" s="6"/>
      <c r="H4" s="6"/>
      <c r="I4" s="9"/>
      <c r="J4" s="9"/>
      <c r="K4" s="10"/>
    </row>
    <row r="5" spans="1:11" ht="14.25" customHeight="1">
      <c r="A5" s="9"/>
      <c r="D5" s="9"/>
      <c r="E5" s="9"/>
      <c r="F5" s="9"/>
      <c r="G5" s="6"/>
      <c r="H5" s="6"/>
      <c r="I5" s="9"/>
      <c r="J5" s="9"/>
      <c r="K5" s="10"/>
    </row>
    <row r="6" spans="1:11" ht="23.25" customHeight="1">
      <c r="A6" s="15" t="s">
        <v>2</v>
      </c>
      <c r="B6" s="16" t="s">
        <v>3</v>
      </c>
      <c r="C6" s="16" t="s">
        <v>4</v>
      </c>
      <c r="D6" s="17" t="s">
        <v>5</v>
      </c>
      <c r="E6" s="17" t="s">
        <v>6</v>
      </c>
      <c r="F6" s="17" t="s">
        <v>7</v>
      </c>
      <c r="G6" s="18" t="s">
        <v>8</v>
      </c>
      <c r="H6" s="18" t="s">
        <v>9</v>
      </c>
      <c r="I6" s="17" t="s">
        <v>10</v>
      </c>
      <c r="J6" s="17" t="s">
        <v>11</v>
      </c>
      <c r="K6" s="15" t="s">
        <v>12</v>
      </c>
    </row>
    <row r="7" spans="1:11" ht="25.5" customHeight="1">
      <c r="A7" s="15"/>
      <c r="B7" s="15"/>
      <c r="C7" s="15"/>
      <c r="D7" s="15"/>
      <c r="E7" s="19">
        <v>42553</v>
      </c>
      <c r="F7" s="19">
        <v>42578</v>
      </c>
      <c r="G7" s="20" t="s">
        <v>13</v>
      </c>
      <c r="H7" s="20">
        <v>42687</v>
      </c>
      <c r="I7" s="19" t="s">
        <v>14</v>
      </c>
      <c r="J7" s="19" t="s">
        <v>15</v>
      </c>
      <c r="K7" s="15"/>
    </row>
    <row r="8" spans="1:11" ht="14.25" customHeight="1">
      <c r="A8" s="15"/>
      <c r="B8" s="15"/>
      <c r="C8" s="15"/>
      <c r="D8" s="15"/>
      <c r="E8" s="17">
        <v>0.5</v>
      </c>
      <c r="F8" s="17">
        <v>0.5</v>
      </c>
      <c r="G8" s="18">
        <v>0.75</v>
      </c>
      <c r="H8" s="18">
        <v>1</v>
      </c>
      <c r="I8" s="17">
        <v>1</v>
      </c>
      <c r="J8" s="21" t="s">
        <v>16</v>
      </c>
      <c r="K8" s="15"/>
    </row>
    <row r="9" spans="1:11" s="8" customFormat="1" ht="14.25" customHeight="1">
      <c r="A9" s="22">
        <v>1</v>
      </c>
      <c r="B9" s="23" t="s">
        <v>17</v>
      </c>
      <c r="C9" s="23" t="s">
        <v>18</v>
      </c>
      <c r="D9" s="24" t="s">
        <v>19</v>
      </c>
      <c r="E9" s="25">
        <v>8</v>
      </c>
      <c r="F9" s="25">
        <v>0</v>
      </c>
      <c r="G9" s="26">
        <v>6</v>
      </c>
      <c r="H9" s="26">
        <v>10</v>
      </c>
      <c r="I9" s="27">
        <v>100</v>
      </c>
      <c r="J9" s="28">
        <v>79.2</v>
      </c>
      <c r="K9" s="29">
        <f aca="true" t="shared" si="0" ref="K9:K46">LARGE(E9:H9,1)+LARGE(I9:J9,1)+LARGE(I9:J9,2)</f>
        <v>189.2</v>
      </c>
    </row>
    <row r="10" spans="1:11" s="8" customFormat="1" ht="14.25" customHeight="1">
      <c r="A10" s="22">
        <v>2</v>
      </c>
      <c r="B10" s="23" t="s">
        <v>20</v>
      </c>
      <c r="C10" s="23" t="s">
        <v>21</v>
      </c>
      <c r="D10" s="24" t="s">
        <v>19</v>
      </c>
      <c r="E10" s="25">
        <v>0</v>
      </c>
      <c r="F10" s="25">
        <v>14</v>
      </c>
      <c r="G10" s="26">
        <v>2.25</v>
      </c>
      <c r="H10" s="26">
        <v>0</v>
      </c>
      <c r="I10" s="27">
        <v>51</v>
      </c>
      <c r="J10" s="28">
        <v>99</v>
      </c>
      <c r="K10" s="29">
        <f t="shared" si="0"/>
        <v>164</v>
      </c>
    </row>
    <row r="11" spans="1:11" s="8" customFormat="1" ht="14.25" customHeight="1">
      <c r="A11" s="22">
        <v>3</v>
      </c>
      <c r="B11" s="23" t="s">
        <v>22</v>
      </c>
      <c r="C11" s="23" t="s">
        <v>23</v>
      </c>
      <c r="D11" s="24" t="s">
        <v>19</v>
      </c>
      <c r="E11" s="25">
        <v>0</v>
      </c>
      <c r="F11" s="25">
        <v>0</v>
      </c>
      <c r="G11" s="26">
        <v>7.5</v>
      </c>
      <c r="H11" s="26">
        <v>7</v>
      </c>
      <c r="I11" s="27">
        <v>80</v>
      </c>
      <c r="J11" s="28">
        <v>50.49</v>
      </c>
      <c r="K11" s="29">
        <f t="shared" si="0"/>
        <v>137.99</v>
      </c>
    </row>
    <row r="12" spans="1:11" s="8" customFormat="1" ht="14.25" customHeight="1">
      <c r="A12" s="22">
        <v>4</v>
      </c>
      <c r="B12" s="30" t="s">
        <v>24</v>
      </c>
      <c r="C12" s="30" t="s">
        <v>18</v>
      </c>
      <c r="D12" s="24" t="s">
        <v>19</v>
      </c>
      <c r="E12" s="25">
        <v>0</v>
      </c>
      <c r="F12" s="25">
        <v>0</v>
      </c>
      <c r="G12" s="26">
        <v>3</v>
      </c>
      <c r="H12" s="26">
        <v>0</v>
      </c>
      <c r="I12" s="27">
        <v>65</v>
      </c>
      <c r="J12" s="28">
        <v>54.45</v>
      </c>
      <c r="K12" s="29">
        <f t="shared" si="0"/>
        <v>122.45</v>
      </c>
    </row>
    <row r="13" spans="1:11" s="8" customFormat="1" ht="14.25" customHeight="1">
      <c r="A13" s="22">
        <v>5</v>
      </c>
      <c r="B13" s="30" t="s">
        <v>25</v>
      </c>
      <c r="C13" s="30" t="s">
        <v>18</v>
      </c>
      <c r="D13" s="24" t="s">
        <v>26</v>
      </c>
      <c r="E13" s="25">
        <v>0</v>
      </c>
      <c r="F13" s="25">
        <v>0</v>
      </c>
      <c r="G13" s="26">
        <v>0</v>
      </c>
      <c r="H13" s="26">
        <v>8</v>
      </c>
      <c r="I13" s="27">
        <v>55</v>
      </c>
      <c r="J13" s="28">
        <v>44.55</v>
      </c>
      <c r="K13" s="29">
        <f t="shared" si="0"/>
        <v>107.55</v>
      </c>
    </row>
    <row r="14" spans="1:11" s="8" customFormat="1" ht="14.25" customHeight="1">
      <c r="A14" s="22">
        <v>6</v>
      </c>
      <c r="B14" s="30" t="s">
        <v>27</v>
      </c>
      <c r="C14" s="30" t="s">
        <v>28</v>
      </c>
      <c r="D14" s="24" t="s">
        <v>19</v>
      </c>
      <c r="E14" s="25">
        <v>0</v>
      </c>
      <c r="F14" s="25">
        <v>0</v>
      </c>
      <c r="G14" s="26">
        <v>0</v>
      </c>
      <c r="H14" s="26">
        <v>0</v>
      </c>
      <c r="I14" s="27">
        <v>47</v>
      </c>
      <c r="J14" s="28">
        <v>36.63</v>
      </c>
      <c r="K14" s="29">
        <f t="shared" si="0"/>
        <v>83.63</v>
      </c>
    </row>
    <row r="15" spans="1:11" s="8" customFormat="1" ht="14.25" customHeight="1">
      <c r="A15" s="22">
        <v>7</v>
      </c>
      <c r="B15" s="30" t="s">
        <v>29</v>
      </c>
      <c r="C15" s="23" t="s">
        <v>23</v>
      </c>
      <c r="D15" s="24" t="s">
        <v>26</v>
      </c>
      <c r="E15" s="25">
        <v>0</v>
      </c>
      <c r="F15" s="25">
        <v>0</v>
      </c>
      <c r="G15" s="26">
        <v>0</v>
      </c>
      <c r="H15" s="26">
        <v>0</v>
      </c>
      <c r="I15" s="27">
        <v>34</v>
      </c>
      <c r="J15" s="28">
        <v>44.55</v>
      </c>
      <c r="K15" s="29">
        <f t="shared" si="0"/>
        <v>78.55</v>
      </c>
    </row>
    <row r="16" spans="1:11" s="8" customFormat="1" ht="14.25" customHeight="1">
      <c r="A16" s="22">
        <v>8</v>
      </c>
      <c r="B16" s="30" t="s">
        <v>30</v>
      </c>
      <c r="C16" s="30" t="s">
        <v>18</v>
      </c>
      <c r="D16" s="24" t="s">
        <v>26</v>
      </c>
      <c r="E16" s="25">
        <v>0</v>
      </c>
      <c r="F16" s="25">
        <v>0</v>
      </c>
      <c r="G16" s="26">
        <v>0</v>
      </c>
      <c r="H16" s="26">
        <v>0</v>
      </c>
      <c r="I16" s="27">
        <v>9</v>
      </c>
      <c r="J16" s="28">
        <v>64.35</v>
      </c>
      <c r="K16" s="29">
        <f t="shared" si="0"/>
        <v>73.35</v>
      </c>
    </row>
    <row r="17" spans="1:11" s="8" customFormat="1" ht="14.25" customHeight="1">
      <c r="A17" s="22">
        <v>9</v>
      </c>
      <c r="B17" s="23" t="s">
        <v>31</v>
      </c>
      <c r="C17" s="23" t="s">
        <v>32</v>
      </c>
      <c r="D17" s="24" t="s">
        <v>19</v>
      </c>
      <c r="E17" s="25">
        <v>0</v>
      </c>
      <c r="F17" s="25">
        <v>0</v>
      </c>
      <c r="G17" s="26">
        <v>0</v>
      </c>
      <c r="H17" s="26">
        <v>0</v>
      </c>
      <c r="I17" s="27">
        <v>43</v>
      </c>
      <c r="J17" s="28">
        <v>23.76</v>
      </c>
      <c r="K17" s="29">
        <f t="shared" si="0"/>
        <v>66.76</v>
      </c>
    </row>
    <row r="18" spans="1:11" s="8" customFormat="1" ht="14.25" customHeight="1">
      <c r="A18" s="22">
        <v>10</v>
      </c>
      <c r="B18" s="30" t="s">
        <v>33</v>
      </c>
      <c r="C18" s="23" t="s">
        <v>34</v>
      </c>
      <c r="D18" s="24" t="s">
        <v>26</v>
      </c>
      <c r="E18" s="25">
        <v>0</v>
      </c>
      <c r="F18" s="25">
        <v>0</v>
      </c>
      <c r="G18" s="26">
        <v>0</v>
      </c>
      <c r="H18" s="26">
        <v>0</v>
      </c>
      <c r="I18" s="27">
        <v>40</v>
      </c>
      <c r="J18" s="28">
        <v>21.78</v>
      </c>
      <c r="K18" s="29">
        <f t="shared" si="0"/>
        <v>61.78</v>
      </c>
    </row>
    <row r="19" spans="1:11" s="8" customFormat="1" ht="14.25" customHeight="1">
      <c r="A19" s="22">
        <v>11</v>
      </c>
      <c r="B19" s="23" t="s">
        <v>35</v>
      </c>
      <c r="C19" s="23" t="s">
        <v>18</v>
      </c>
      <c r="D19" s="24" t="s">
        <v>19</v>
      </c>
      <c r="E19" s="25">
        <v>0</v>
      </c>
      <c r="F19" s="25">
        <v>0</v>
      </c>
      <c r="G19" s="26">
        <v>0</v>
      </c>
      <c r="H19" s="26">
        <v>0</v>
      </c>
      <c r="I19" s="27">
        <v>24</v>
      </c>
      <c r="J19" s="28">
        <v>33.66</v>
      </c>
      <c r="K19" s="29">
        <f t="shared" si="0"/>
        <v>57.66</v>
      </c>
    </row>
    <row r="20" spans="1:11" s="8" customFormat="1" ht="14.25" customHeight="1">
      <c r="A20" s="22">
        <v>12</v>
      </c>
      <c r="B20" s="30" t="s">
        <v>36</v>
      </c>
      <c r="C20" s="30" t="s">
        <v>18</v>
      </c>
      <c r="D20" s="24" t="s">
        <v>26</v>
      </c>
      <c r="E20" s="25">
        <v>0</v>
      </c>
      <c r="F20" s="25">
        <v>0</v>
      </c>
      <c r="G20" s="26">
        <v>0</v>
      </c>
      <c r="H20" s="26">
        <v>0</v>
      </c>
      <c r="I20" s="27">
        <v>14</v>
      </c>
      <c r="J20" s="28">
        <v>39.6</v>
      </c>
      <c r="K20" s="29">
        <f t="shared" si="0"/>
        <v>53.6</v>
      </c>
    </row>
    <row r="21" spans="1:11" s="8" customFormat="1" ht="14.25" customHeight="1">
      <c r="A21" s="22">
        <v>13</v>
      </c>
      <c r="B21" s="30" t="s">
        <v>37</v>
      </c>
      <c r="C21" s="31" t="s">
        <v>38</v>
      </c>
      <c r="D21" s="24" t="s">
        <v>26</v>
      </c>
      <c r="E21" s="25">
        <v>12</v>
      </c>
      <c r="F21" s="25">
        <v>0</v>
      </c>
      <c r="G21" s="26">
        <v>0</v>
      </c>
      <c r="H21" s="26">
        <v>0</v>
      </c>
      <c r="I21" s="27">
        <v>26</v>
      </c>
      <c r="J21" s="25">
        <v>0</v>
      </c>
      <c r="K21" s="29">
        <f t="shared" si="0"/>
        <v>38</v>
      </c>
    </row>
    <row r="22" spans="1:11" s="8" customFormat="1" ht="14.25" customHeight="1">
      <c r="A22" s="22">
        <v>14</v>
      </c>
      <c r="B22" s="30" t="s">
        <v>39</v>
      </c>
      <c r="C22" s="30" t="s">
        <v>40</v>
      </c>
      <c r="D22" s="24" t="s">
        <v>26</v>
      </c>
      <c r="E22" s="25">
        <v>0</v>
      </c>
      <c r="F22" s="25">
        <v>0</v>
      </c>
      <c r="G22" s="26">
        <v>0</v>
      </c>
      <c r="H22" s="26">
        <v>0</v>
      </c>
      <c r="I22" s="27">
        <v>20</v>
      </c>
      <c r="J22" s="28">
        <v>17.82</v>
      </c>
      <c r="K22" s="29">
        <f t="shared" si="0"/>
        <v>37.82</v>
      </c>
    </row>
    <row r="23" spans="1:11" s="8" customFormat="1" ht="14.25" customHeight="1">
      <c r="A23" s="22">
        <v>15</v>
      </c>
      <c r="B23" s="30" t="s">
        <v>41</v>
      </c>
      <c r="C23" s="30" t="s">
        <v>42</v>
      </c>
      <c r="D23" s="24" t="s">
        <v>26</v>
      </c>
      <c r="E23" s="25">
        <v>0</v>
      </c>
      <c r="F23" s="25">
        <v>0</v>
      </c>
      <c r="G23" s="26">
        <v>0</v>
      </c>
      <c r="H23" s="26">
        <v>0</v>
      </c>
      <c r="I23" s="27">
        <v>12</v>
      </c>
      <c r="J23" s="28">
        <v>25.74</v>
      </c>
      <c r="K23" s="29">
        <f t="shared" si="0"/>
        <v>37.739999999999995</v>
      </c>
    </row>
    <row r="24" spans="1:11" s="8" customFormat="1" ht="14.25" customHeight="1">
      <c r="A24" s="22">
        <v>16</v>
      </c>
      <c r="B24" s="23" t="s">
        <v>43</v>
      </c>
      <c r="C24" s="23" t="s">
        <v>44</v>
      </c>
      <c r="D24" s="24" t="s">
        <v>19</v>
      </c>
      <c r="E24" s="25">
        <v>0</v>
      </c>
      <c r="F24" s="25">
        <v>0</v>
      </c>
      <c r="G24" s="26">
        <v>0</v>
      </c>
      <c r="H24" s="26">
        <v>0</v>
      </c>
      <c r="I24" s="27">
        <v>37</v>
      </c>
      <c r="J24" s="25">
        <v>0</v>
      </c>
      <c r="K24" s="29">
        <f t="shared" si="0"/>
        <v>37</v>
      </c>
    </row>
    <row r="25" spans="1:11" s="8" customFormat="1" ht="14.25" customHeight="1">
      <c r="A25" s="22">
        <v>17</v>
      </c>
      <c r="B25" s="23" t="s">
        <v>45</v>
      </c>
      <c r="C25" s="23" t="s">
        <v>34</v>
      </c>
      <c r="D25" s="24" t="s">
        <v>19</v>
      </c>
      <c r="E25" s="25">
        <v>0</v>
      </c>
      <c r="F25" s="25">
        <v>0</v>
      </c>
      <c r="G25" s="26">
        <v>0</v>
      </c>
      <c r="H25" s="26">
        <v>0</v>
      </c>
      <c r="I25" s="27">
        <v>4</v>
      </c>
      <c r="J25" s="28">
        <v>30.69</v>
      </c>
      <c r="K25" s="29">
        <f t="shared" si="0"/>
        <v>34.69</v>
      </c>
    </row>
    <row r="26" spans="1:11" s="8" customFormat="1" ht="14.25" customHeight="1">
      <c r="A26" s="22">
        <v>18</v>
      </c>
      <c r="B26" s="30" t="s">
        <v>46</v>
      </c>
      <c r="C26" s="30" t="s">
        <v>44</v>
      </c>
      <c r="D26" s="24" t="s">
        <v>26</v>
      </c>
      <c r="E26" s="25">
        <v>0</v>
      </c>
      <c r="F26" s="25">
        <v>0</v>
      </c>
      <c r="G26" s="26">
        <v>0</v>
      </c>
      <c r="H26" s="26">
        <v>0</v>
      </c>
      <c r="I26" s="27">
        <v>31</v>
      </c>
      <c r="J26" s="25">
        <v>0</v>
      </c>
      <c r="K26" s="29">
        <f t="shared" si="0"/>
        <v>31</v>
      </c>
    </row>
    <row r="27" spans="1:11" s="8" customFormat="1" ht="14.25" customHeight="1">
      <c r="A27" s="22">
        <v>19</v>
      </c>
      <c r="B27" s="30" t="s">
        <v>47</v>
      </c>
      <c r="C27" s="30" t="s">
        <v>48</v>
      </c>
      <c r="D27" s="24" t="s">
        <v>19</v>
      </c>
      <c r="E27" s="25">
        <v>0</v>
      </c>
      <c r="F27" s="25">
        <v>0</v>
      </c>
      <c r="G27" s="26">
        <v>0</v>
      </c>
      <c r="H27" s="26">
        <v>0</v>
      </c>
      <c r="I27" s="27">
        <v>22</v>
      </c>
      <c r="J27" s="28">
        <v>8.91</v>
      </c>
      <c r="K27" s="29">
        <f t="shared" si="0"/>
        <v>30.91</v>
      </c>
    </row>
    <row r="28" spans="1:11" s="8" customFormat="1" ht="14.25" customHeight="1">
      <c r="A28" s="22">
        <v>20</v>
      </c>
      <c r="B28" s="23" t="s">
        <v>49</v>
      </c>
      <c r="C28" s="23" t="s">
        <v>40</v>
      </c>
      <c r="D28" s="24" t="s">
        <v>19</v>
      </c>
      <c r="E28" s="25">
        <v>0</v>
      </c>
      <c r="F28" s="25">
        <v>0</v>
      </c>
      <c r="G28" s="26">
        <v>0</v>
      </c>
      <c r="H28" s="26">
        <v>0</v>
      </c>
      <c r="I28" s="27">
        <v>16</v>
      </c>
      <c r="J28" s="28">
        <v>13.86</v>
      </c>
      <c r="K28" s="29">
        <f t="shared" si="0"/>
        <v>29.86</v>
      </c>
    </row>
    <row r="29" spans="1:11" s="8" customFormat="1" ht="14.25" customHeight="1">
      <c r="A29" s="22">
        <v>21</v>
      </c>
      <c r="B29" s="23" t="s">
        <v>50</v>
      </c>
      <c r="C29" s="23" t="s">
        <v>18</v>
      </c>
      <c r="D29" s="24" t="s">
        <v>19</v>
      </c>
      <c r="E29" s="25">
        <v>0</v>
      </c>
      <c r="F29" s="25">
        <v>0</v>
      </c>
      <c r="G29" s="26">
        <v>0</v>
      </c>
      <c r="H29" s="26">
        <v>0</v>
      </c>
      <c r="I29" s="27">
        <v>28</v>
      </c>
      <c r="J29" s="25">
        <v>0</v>
      </c>
      <c r="K29" s="29">
        <f t="shared" si="0"/>
        <v>28</v>
      </c>
    </row>
    <row r="30" spans="1:11" s="8" customFormat="1" ht="14.25" customHeight="1">
      <c r="A30" s="22">
        <v>22</v>
      </c>
      <c r="B30" s="32" t="s">
        <v>51</v>
      </c>
      <c r="C30" s="33" t="s">
        <v>28</v>
      </c>
      <c r="D30" s="24" t="s">
        <v>26</v>
      </c>
      <c r="E30" s="25">
        <v>0</v>
      </c>
      <c r="F30" s="25">
        <v>0</v>
      </c>
      <c r="G30" s="25">
        <v>0</v>
      </c>
      <c r="H30" s="26">
        <v>0</v>
      </c>
      <c r="I30" s="25">
        <v>0</v>
      </c>
      <c r="J30" s="28">
        <v>27.72</v>
      </c>
      <c r="K30" s="29">
        <f t="shared" si="0"/>
        <v>27.72</v>
      </c>
    </row>
    <row r="31" spans="1:11" s="8" customFormat="1" ht="14.25" customHeight="1">
      <c r="A31" s="22">
        <v>23</v>
      </c>
      <c r="B31" s="23" t="s">
        <v>52</v>
      </c>
      <c r="C31" s="23" t="s">
        <v>40</v>
      </c>
      <c r="D31" s="24" t="s">
        <v>19</v>
      </c>
      <c r="E31" s="25">
        <v>0</v>
      </c>
      <c r="F31" s="25">
        <v>0</v>
      </c>
      <c r="G31" s="26">
        <v>0</v>
      </c>
      <c r="H31" s="26">
        <v>0</v>
      </c>
      <c r="I31" s="27">
        <v>8</v>
      </c>
      <c r="J31" s="28">
        <v>15.84</v>
      </c>
      <c r="K31" s="29">
        <f t="shared" si="0"/>
        <v>23.84</v>
      </c>
    </row>
    <row r="32" spans="1:11" s="8" customFormat="1" ht="14.25" customHeight="1">
      <c r="A32" s="22">
        <v>24</v>
      </c>
      <c r="B32" s="23" t="s">
        <v>53</v>
      </c>
      <c r="C32" s="23" t="s">
        <v>54</v>
      </c>
      <c r="D32" s="24" t="s">
        <v>19</v>
      </c>
      <c r="E32" s="25">
        <v>0</v>
      </c>
      <c r="F32" s="25">
        <v>0</v>
      </c>
      <c r="G32" s="26">
        <v>0</v>
      </c>
      <c r="H32" s="26">
        <v>0</v>
      </c>
      <c r="I32" s="27">
        <v>18</v>
      </c>
      <c r="J32" s="28">
        <v>2.97</v>
      </c>
      <c r="K32" s="29">
        <f t="shared" si="0"/>
        <v>20.97</v>
      </c>
    </row>
    <row r="33" spans="1:11" s="8" customFormat="1" ht="14.25" customHeight="1">
      <c r="A33" s="22">
        <v>25</v>
      </c>
      <c r="B33" s="23" t="s">
        <v>55</v>
      </c>
      <c r="C33" s="23" t="s">
        <v>40</v>
      </c>
      <c r="D33" s="24" t="s">
        <v>19</v>
      </c>
      <c r="E33" s="25">
        <v>0</v>
      </c>
      <c r="F33" s="25">
        <v>0</v>
      </c>
      <c r="G33" s="26">
        <v>0</v>
      </c>
      <c r="H33" s="26">
        <v>0</v>
      </c>
      <c r="I33" s="25">
        <v>0</v>
      </c>
      <c r="J33" s="34">
        <v>19.8</v>
      </c>
      <c r="K33" s="29">
        <f t="shared" si="0"/>
        <v>19.8</v>
      </c>
    </row>
    <row r="34" spans="1:11" s="8" customFormat="1" ht="14.25" customHeight="1">
      <c r="A34" s="22">
        <v>26</v>
      </c>
      <c r="B34" s="30" t="s">
        <v>56</v>
      </c>
      <c r="C34" s="30" t="s">
        <v>57</v>
      </c>
      <c r="D34" s="24" t="s">
        <v>26</v>
      </c>
      <c r="E34" s="25">
        <v>0</v>
      </c>
      <c r="F34" s="25">
        <v>0</v>
      </c>
      <c r="G34" s="26">
        <v>0</v>
      </c>
      <c r="H34" s="26">
        <v>0</v>
      </c>
      <c r="I34" s="27">
        <v>5</v>
      </c>
      <c r="J34" s="28">
        <v>7.92</v>
      </c>
      <c r="K34" s="29">
        <f t="shared" si="0"/>
        <v>12.92</v>
      </c>
    </row>
    <row r="35" spans="1:11" s="8" customFormat="1" ht="14.25" customHeight="1">
      <c r="A35" s="22">
        <v>26</v>
      </c>
      <c r="B35" s="30" t="s">
        <v>58</v>
      </c>
      <c r="C35" s="30" t="s">
        <v>54</v>
      </c>
      <c r="D35" s="24" t="s">
        <v>26</v>
      </c>
      <c r="E35" s="25">
        <v>0</v>
      </c>
      <c r="F35" s="25">
        <v>0</v>
      </c>
      <c r="G35" s="26">
        <v>0</v>
      </c>
      <c r="H35" s="26">
        <v>0</v>
      </c>
      <c r="I35" s="27">
        <v>3</v>
      </c>
      <c r="J35" s="28">
        <v>9.9</v>
      </c>
      <c r="K35" s="29">
        <f t="shared" si="0"/>
        <v>12.9</v>
      </c>
    </row>
    <row r="36" spans="1:11" s="8" customFormat="1" ht="14.25" customHeight="1">
      <c r="A36" s="22">
        <v>28</v>
      </c>
      <c r="B36" s="32" t="s">
        <v>59</v>
      </c>
      <c r="C36" s="33" t="s">
        <v>34</v>
      </c>
      <c r="D36" s="24" t="s">
        <v>26</v>
      </c>
      <c r="E36" s="25">
        <v>0</v>
      </c>
      <c r="F36" s="25">
        <v>0</v>
      </c>
      <c r="G36" s="25">
        <v>0</v>
      </c>
      <c r="H36" s="26">
        <v>0</v>
      </c>
      <c r="I36" s="25">
        <v>0</v>
      </c>
      <c r="J36" s="28">
        <v>11.88</v>
      </c>
      <c r="K36" s="29">
        <f t="shared" si="0"/>
        <v>11.88</v>
      </c>
    </row>
    <row r="37" spans="1:11" s="8" customFormat="1" ht="14.25" customHeight="1">
      <c r="A37" s="22">
        <v>29</v>
      </c>
      <c r="B37" s="30" t="s">
        <v>60</v>
      </c>
      <c r="C37" s="30" t="s">
        <v>61</v>
      </c>
      <c r="D37" s="24" t="s">
        <v>26</v>
      </c>
      <c r="E37" s="25">
        <v>0</v>
      </c>
      <c r="F37" s="25">
        <v>0</v>
      </c>
      <c r="G37" s="26">
        <v>0</v>
      </c>
      <c r="H37" s="26">
        <v>0</v>
      </c>
      <c r="I37" s="27">
        <v>10</v>
      </c>
      <c r="J37" s="25">
        <v>0</v>
      </c>
      <c r="K37" s="29">
        <f t="shared" si="0"/>
        <v>10</v>
      </c>
    </row>
    <row r="38" spans="1:11" s="8" customFormat="1" ht="14.25" customHeight="1">
      <c r="A38" s="22">
        <v>30</v>
      </c>
      <c r="B38" s="30" t="s">
        <v>62</v>
      </c>
      <c r="C38" s="30" t="s">
        <v>28</v>
      </c>
      <c r="D38" s="24" t="s">
        <v>26</v>
      </c>
      <c r="E38" s="25">
        <v>0</v>
      </c>
      <c r="F38" s="25">
        <v>0</v>
      </c>
      <c r="G38" s="26">
        <v>0</v>
      </c>
      <c r="H38" s="26">
        <v>0</v>
      </c>
      <c r="I38" s="27">
        <v>7</v>
      </c>
      <c r="J38" s="25">
        <v>0</v>
      </c>
      <c r="K38" s="29">
        <f t="shared" si="0"/>
        <v>7</v>
      </c>
    </row>
    <row r="39" spans="1:11" s="8" customFormat="1" ht="14.25" customHeight="1">
      <c r="A39" s="22">
        <v>31</v>
      </c>
      <c r="B39" s="32" t="s">
        <v>63</v>
      </c>
      <c r="C39" s="33" t="s">
        <v>44</v>
      </c>
      <c r="D39" s="24" t="s">
        <v>26</v>
      </c>
      <c r="E39" s="25">
        <v>0</v>
      </c>
      <c r="F39" s="25">
        <v>0</v>
      </c>
      <c r="G39" s="25">
        <v>0</v>
      </c>
      <c r="H39" s="26">
        <v>0</v>
      </c>
      <c r="I39" s="25">
        <v>0</v>
      </c>
      <c r="J39" s="28">
        <v>6.93</v>
      </c>
      <c r="K39" s="29">
        <f t="shared" si="0"/>
        <v>6.93</v>
      </c>
    </row>
    <row r="40" spans="1:12" s="8" customFormat="1" ht="14.25" customHeight="1">
      <c r="A40" s="22">
        <v>32</v>
      </c>
      <c r="B40" s="30" t="s">
        <v>64</v>
      </c>
      <c r="C40" s="30" t="s">
        <v>38</v>
      </c>
      <c r="D40" s="24" t="s">
        <v>19</v>
      </c>
      <c r="E40" s="25">
        <v>0</v>
      </c>
      <c r="F40" s="25">
        <v>0</v>
      </c>
      <c r="G40" s="26">
        <v>0</v>
      </c>
      <c r="H40" s="26">
        <v>0</v>
      </c>
      <c r="I40" s="27">
        <v>6</v>
      </c>
      <c r="J40" s="25">
        <v>0</v>
      </c>
      <c r="K40" s="29">
        <f t="shared" si="0"/>
        <v>6</v>
      </c>
      <c r="L40" s="35"/>
    </row>
    <row r="41" spans="1:11" s="8" customFormat="1" ht="14.25" customHeight="1">
      <c r="A41" s="22">
        <v>33</v>
      </c>
      <c r="B41" s="23" t="s">
        <v>65</v>
      </c>
      <c r="C41" s="23" t="s">
        <v>34</v>
      </c>
      <c r="D41" s="24" t="s">
        <v>19</v>
      </c>
      <c r="E41" s="25">
        <v>0</v>
      </c>
      <c r="F41" s="25">
        <v>0</v>
      </c>
      <c r="G41" s="26">
        <v>0</v>
      </c>
      <c r="H41" s="26">
        <v>0</v>
      </c>
      <c r="I41" s="25">
        <v>0</v>
      </c>
      <c r="J41" s="34">
        <v>5.94</v>
      </c>
      <c r="K41" s="29">
        <f t="shared" si="0"/>
        <v>5.94</v>
      </c>
    </row>
    <row r="42" spans="1:11" s="8" customFormat="1" ht="14.25" customHeight="1">
      <c r="A42" s="22">
        <v>34</v>
      </c>
      <c r="B42" s="32" t="s">
        <v>66</v>
      </c>
      <c r="C42" s="33" t="s">
        <v>67</v>
      </c>
      <c r="D42" s="24" t="s">
        <v>26</v>
      </c>
      <c r="E42" s="25">
        <v>0</v>
      </c>
      <c r="F42" s="25">
        <v>0</v>
      </c>
      <c r="G42" s="25">
        <v>0</v>
      </c>
      <c r="H42" s="26">
        <v>0</v>
      </c>
      <c r="I42" s="25">
        <v>0</v>
      </c>
      <c r="J42" s="28">
        <v>4.95</v>
      </c>
      <c r="K42" s="29">
        <f t="shared" si="0"/>
        <v>4.95</v>
      </c>
    </row>
    <row r="43" spans="1:11" s="8" customFormat="1" ht="14.25" customHeight="1">
      <c r="A43" s="22">
        <v>35</v>
      </c>
      <c r="B43" s="32" t="s">
        <v>68</v>
      </c>
      <c r="C43" s="33" t="s">
        <v>69</v>
      </c>
      <c r="D43" s="24" t="s">
        <v>19</v>
      </c>
      <c r="E43" s="25">
        <v>0</v>
      </c>
      <c r="F43" s="25">
        <v>0</v>
      </c>
      <c r="G43" s="25">
        <v>0</v>
      </c>
      <c r="H43" s="26">
        <v>0</v>
      </c>
      <c r="I43" s="25">
        <v>0</v>
      </c>
      <c r="J43" s="28">
        <v>3.96</v>
      </c>
      <c r="K43" s="29">
        <f t="shared" si="0"/>
        <v>3.96</v>
      </c>
    </row>
    <row r="44" spans="1:11" s="8" customFormat="1" ht="14.25" customHeight="1">
      <c r="A44" s="22">
        <v>36</v>
      </c>
      <c r="B44" s="30" t="s">
        <v>70</v>
      </c>
      <c r="C44" s="30" t="s">
        <v>71</v>
      </c>
      <c r="D44" s="24" t="s">
        <v>26</v>
      </c>
      <c r="E44" s="25">
        <v>0</v>
      </c>
      <c r="F44" s="25">
        <v>0</v>
      </c>
      <c r="G44" s="26">
        <v>0</v>
      </c>
      <c r="H44" s="26">
        <v>0</v>
      </c>
      <c r="I44" s="27">
        <v>2</v>
      </c>
      <c r="J44" s="25">
        <v>0</v>
      </c>
      <c r="K44" s="29">
        <f t="shared" si="0"/>
        <v>2</v>
      </c>
    </row>
    <row r="45" spans="1:11" s="8" customFormat="1" ht="14.25" customHeight="1">
      <c r="A45" s="22">
        <v>36</v>
      </c>
      <c r="B45" s="32" t="s">
        <v>72</v>
      </c>
      <c r="C45" s="33" t="s">
        <v>32</v>
      </c>
      <c r="D45" s="24" t="s">
        <v>19</v>
      </c>
      <c r="E45" s="25">
        <v>0</v>
      </c>
      <c r="F45" s="25">
        <v>0</v>
      </c>
      <c r="G45" s="25">
        <v>0</v>
      </c>
      <c r="H45" s="26">
        <v>0</v>
      </c>
      <c r="I45" s="25">
        <v>0</v>
      </c>
      <c r="J45" s="27">
        <v>1.98</v>
      </c>
      <c r="K45" s="29">
        <f t="shared" si="0"/>
        <v>1.98</v>
      </c>
    </row>
    <row r="46" spans="1:11" s="38" customFormat="1" ht="14.25" customHeight="1">
      <c r="A46" s="22">
        <v>38</v>
      </c>
      <c r="B46" s="36" t="s">
        <v>73</v>
      </c>
      <c r="C46" s="37" t="s">
        <v>42</v>
      </c>
      <c r="D46" s="24" t="s">
        <v>26</v>
      </c>
      <c r="E46" s="25">
        <v>0</v>
      </c>
      <c r="F46" s="25">
        <v>0</v>
      </c>
      <c r="G46" s="26">
        <v>0</v>
      </c>
      <c r="H46" s="26">
        <v>0</v>
      </c>
      <c r="I46" s="27">
        <v>1</v>
      </c>
      <c r="J46" s="25">
        <v>0</v>
      </c>
      <c r="K46" s="29">
        <f t="shared" si="0"/>
        <v>1</v>
      </c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workbookViewId="0" topLeftCell="A1">
      <selection activeCell="K13" sqref="K13"/>
    </sheetView>
  </sheetViews>
  <sheetFormatPr defaultColWidth="17.140625" defaultRowHeight="15" customHeight="1"/>
  <cols>
    <col min="1" max="1" width="3.57421875" style="1" customWidth="1"/>
    <col min="2" max="2" width="20.28125" style="1" customWidth="1"/>
    <col min="3" max="3" width="19.7109375" style="1" customWidth="1"/>
    <col min="4" max="4" width="7.7109375" style="1" customWidth="1"/>
    <col min="5" max="5" width="7.421875" style="1" customWidth="1"/>
    <col min="6" max="6" width="11.00390625" style="8" customWidth="1"/>
    <col min="7" max="7" width="9.00390625" style="8" customWidth="1"/>
    <col min="8" max="8" width="7.421875" style="1" customWidth="1"/>
    <col min="9" max="9" width="9.7109375" style="1" customWidth="1"/>
    <col min="10" max="10" width="9.421875" style="1" customWidth="1"/>
    <col min="11" max="26" width="8.00390625" style="1" customWidth="1"/>
    <col min="27" max="16384" width="17.28125" style="1" customWidth="1"/>
  </cols>
  <sheetData>
    <row r="1" spans="1:11" s="8" customFormat="1" ht="18.75" customHeight="1">
      <c r="A1" s="4" t="s">
        <v>0</v>
      </c>
      <c r="B1" s="5"/>
      <c r="C1" s="5"/>
      <c r="D1" s="5"/>
      <c r="E1" s="5"/>
      <c r="F1" s="5"/>
      <c r="G1" s="6"/>
      <c r="H1" s="6"/>
      <c r="I1" s="5"/>
      <c r="J1" s="5"/>
      <c r="K1" s="7"/>
    </row>
    <row r="2" spans="1:10" ht="14.25" customHeight="1">
      <c r="A2" s="9"/>
      <c r="D2" s="9"/>
      <c r="E2" s="9"/>
      <c r="F2" s="9"/>
      <c r="G2" s="9"/>
      <c r="H2" s="9"/>
      <c r="I2" s="9"/>
      <c r="J2" s="9"/>
    </row>
    <row r="3" spans="1:26" ht="16.5" customHeight="1">
      <c r="A3" s="11" t="s">
        <v>74</v>
      </c>
      <c r="B3" s="12"/>
      <c r="C3" s="12"/>
      <c r="D3" s="12"/>
      <c r="E3" s="12"/>
      <c r="F3" s="12"/>
      <c r="G3" s="12"/>
      <c r="H3" s="12"/>
      <c r="I3" s="14"/>
      <c r="J3" s="14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10" ht="14.25" customHeight="1">
      <c r="A4" s="9"/>
      <c r="D4" s="9"/>
      <c r="E4" s="9"/>
      <c r="F4" s="9"/>
      <c r="G4" s="9"/>
      <c r="H4" s="9"/>
      <c r="I4" s="9"/>
      <c r="J4" s="9"/>
    </row>
    <row r="5" spans="1:10" ht="14.25" customHeight="1">
      <c r="A5" s="9"/>
      <c r="D5" s="9"/>
      <c r="E5" s="9"/>
      <c r="F5" s="9"/>
      <c r="G5" s="9"/>
      <c r="H5" s="9"/>
      <c r="I5" s="9"/>
      <c r="J5" s="9"/>
    </row>
    <row r="6" spans="1:11" ht="21" customHeight="1">
      <c r="A6" s="15" t="s">
        <v>2</v>
      </c>
      <c r="B6" s="16" t="s">
        <v>3</v>
      </c>
      <c r="C6" s="16" t="s">
        <v>4</v>
      </c>
      <c r="D6" s="17" t="s">
        <v>5</v>
      </c>
      <c r="E6" s="17" t="s">
        <v>6</v>
      </c>
      <c r="F6" s="17" t="s">
        <v>8</v>
      </c>
      <c r="G6" s="18" t="s">
        <v>9</v>
      </c>
      <c r="H6" s="17" t="s">
        <v>75</v>
      </c>
      <c r="I6" s="17" t="s">
        <v>10</v>
      </c>
      <c r="J6" s="17" t="s">
        <v>11</v>
      </c>
      <c r="K6" s="15" t="s">
        <v>12</v>
      </c>
    </row>
    <row r="7" spans="1:11" ht="20.25" customHeight="1">
      <c r="A7" s="15"/>
      <c r="B7" s="15"/>
      <c r="C7" s="15"/>
      <c r="D7" s="15"/>
      <c r="E7" s="19">
        <v>42553</v>
      </c>
      <c r="F7" s="19" t="s">
        <v>13</v>
      </c>
      <c r="G7" s="20">
        <v>42687</v>
      </c>
      <c r="H7" s="17"/>
      <c r="I7" s="19" t="s">
        <v>14</v>
      </c>
      <c r="J7" s="19" t="s">
        <v>15</v>
      </c>
      <c r="K7" s="15"/>
    </row>
    <row r="8" spans="1:11" ht="14.25" customHeight="1">
      <c r="A8" s="15"/>
      <c r="B8" s="15"/>
      <c r="C8" s="15"/>
      <c r="D8" s="15"/>
      <c r="E8" s="17">
        <v>0.5</v>
      </c>
      <c r="F8" s="17">
        <v>0.75</v>
      </c>
      <c r="G8" s="18">
        <v>1</v>
      </c>
      <c r="H8" s="17"/>
      <c r="I8" s="17">
        <v>1</v>
      </c>
      <c r="J8" s="21" t="s">
        <v>76</v>
      </c>
      <c r="K8" s="15"/>
    </row>
    <row r="9" spans="1:26" ht="14.25" customHeight="1">
      <c r="A9" s="22">
        <v>1</v>
      </c>
      <c r="B9" s="23" t="s">
        <v>77</v>
      </c>
      <c r="C9" s="23" t="s">
        <v>44</v>
      </c>
      <c r="D9" s="24" t="s">
        <v>78</v>
      </c>
      <c r="E9" s="25">
        <v>32.5</v>
      </c>
      <c r="F9" s="26">
        <v>18</v>
      </c>
      <c r="G9" s="26">
        <v>51</v>
      </c>
      <c r="H9" s="27">
        <v>59</v>
      </c>
      <c r="I9" s="27">
        <v>100</v>
      </c>
      <c r="J9" s="27">
        <v>0</v>
      </c>
      <c r="K9" s="39">
        <f aca="true" t="shared" si="0" ref="K9:K32">LARGE(E9:G9,1)+LARGE(H9:J9,1)+LARGE(H9:J9,2)+LARGE(H9:J9,3)</f>
        <v>210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22">
        <v>2</v>
      </c>
      <c r="B10" s="23" t="s">
        <v>79</v>
      </c>
      <c r="C10" s="23" t="s">
        <v>18</v>
      </c>
      <c r="D10" s="40">
        <v>99</v>
      </c>
      <c r="E10" s="27">
        <v>0</v>
      </c>
      <c r="F10" s="41">
        <v>16.5</v>
      </c>
      <c r="G10" s="41">
        <v>0</v>
      </c>
      <c r="H10" s="27">
        <v>67.6</v>
      </c>
      <c r="I10" s="25">
        <v>65</v>
      </c>
      <c r="J10" s="42">
        <v>44.85</v>
      </c>
      <c r="K10" s="39">
        <f t="shared" si="0"/>
        <v>193.95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>
      <c r="A11" s="22">
        <v>3</v>
      </c>
      <c r="B11" s="23" t="s">
        <v>80</v>
      </c>
      <c r="C11" s="23" t="s">
        <v>32</v>
      </c>
      <c r="D11" s="24" t="s">
        <v>78</v>
      </c>
      <c r="E11" s="25">
        <v>0</v>
      </c>
      <c r="F11" s="26">
        <v>19.5</v>
      </c>
      <c r="G11" s="26">
        <v>40</v>
      </c>
      <c r="H11" s="27">
        <v>31</v>
      </c>
      <c r="I11" s="27">
        <v>55</v>
      </c>
      <c r="J11" s="43">
        <v>55.2</v>
      </c>
      <c r="K11" s="39">
        <f t="shared" si="0"/>
        <v>181.2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22">
        <v>4</v>
      </c>
      <c r="B12" s="23" t="s">
        <v>81</v>
      </c>
      <c r="C12" s="23" t="s">
        <v>23</v>
      </c>
      <c r="D12" s="24" t="s">
        <v>78</v>
      </c>
      <c r="E12" s="27">
        <v>0</v>
      </c>
      <c r="F12" s="41">
        <v>0</v>
      </c>
      <c r="G12" s="41">
        <v>20</v>
      </c>
      <c r="H12" s="27">
        <v>0</v>
      </c>
      <c r="I12" s="25">
        <v>43</v>
      </c>
      <c r="J12" s="42">
        <v>69</v>
      </c>
      <c r="K12" s="39">
        <f t="shared" si="0"/>
        <v>132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22">
        <v>5</v>
      </c>
      <c r="B13" s="23" t="s">
        <v>82</v>
      </c>
      <c r="C13" s="23" t="s">
        <v>23</v>
      </c>
      <c r="D13" s="24" t="s">
        <v>78</v>
      </c>
      <c r="E13" s="25">
        <v>10</v>
      </c>
      <c r="F13" s="26">
        <v>1.5</v>
      </c>
      <c r="G13" s="26">
        <v>0</v>
      </c>
      <c r="H13" s="27">
        <v>16</v>
      </c>
      <c r="I13" s="25">
        <v>51</v>
      </c>
      <c r="J13" s="42">
        <v>35.19</v>
      </c>
      <c r="K13" s="39">
        <f t="shared" si="0"/>
        <v>112.19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22">
        <v>6</v>
      </c>
      <c r="B14" s="23" t="s">
        <v>83</v>
      </c>
      <c r="C14" s="23" t="s">
        <v>28</v>
      </c>
      <c r="D14" s="24" t="s">
        <v>78</v>
      </c>
      <c r="E14" s="25">
        <v>0</v>
      </c>
      <c r="F14" s="26">
        <v>0</v>
      </c>
      <c r="G14" s="26">
        <v>16</v>
      </c>
      <c r="H14" s="27">
        <v>0</v>
      </c>
      <c r="I14" s="27">
        <v>80</v>
      </c>
      <c r="J14" s="27">
        <v>0</v>
      </c>
      <c r="K14" s="39">
        <f t="shared" si="0"/>
        <v>96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22">
        <v>7</v>
      </c>
      <c r="B15" s="23" t="s">
        <v>84</v>
      </c>
      <c r="C15" s="23" t="s">
        <v>18</v>
      </c>
      <c r="D15" s="40">
        <v>99</v>
      </c>
      <c r="E15" s="27">
        <v>0</v>
      </c>
      <c r="F15" s="41">
        <v>0</v>
      </c>
      <c r="G15" s="41">
        <v>0</v>
      </c>
      <c r="H15" s="27">
        <v>14.8</v>
      </c>
      <c r="I15" s="27">
        <v>37</v>
      </c>
      <c r="J15" s="43">
        <v>37.95</v>
      </c>
      <c r="K15" s="39">
        <f t="shared" si="0"/>
        <v>89.75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22">
        <v>8</v>
      </c>
      <c r="B16" s="23" t="s">
        <v>85</v>
      </c>
      <c r="C16" s="23" t="s">
        <v>86</v>
      </c>
      <c r="D16" s="24" t="s">
        <v>78</v>
      </c>
      <c r="E16" s="25">
        <v>0</v>
      </c>
      <c r="F16" s="26">
        <v>0</v>
      </c>
      <c r="G16" s="41">
        <v>0</v>
      </c>
      <c r="H16" s="27">
        <v>0</v>
      </c>
      <c r="I16" s="27">
        <v>40</v>
      </c>
      <c r="J16" s="43">
        <v>27.6</v>
      </c>
      <c r="K16" s="39">
        <f t="shared" si="0"/>
        <v>67.6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22">
        <v>9</v>
      </c>
      <c r="B17" s="23" t="s">
        <v>87</v>
      </c>
      <c r="C17" s="23" t="s">
        <v>21</v>
      </c>
      <c r="D17" s="24" t="s">
        <v>78</v>
      </c>
      <c r="E17" s="25">
        <v>0</v>
      </c>
      <c r="F17" s="26">
        <v>0</v>
      </c>
      <c r="G17" s="26">
        <v>0</v>
      </c>
      <c r="H17" s="27">
        <v>0</v>
      </c>
      <c r="I17" s="27">
        <v>34</v>
      </c>
      <c r="J17" s="43">
        <v>32.43</v>
      </c>
      <c r="K17" s="39">
        <f t="shared" si="0"/>
        <v>66.43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22">
        <v>10</v>
      </c>
      <c r="B18" s="23" t="s">
        <v>88</v>
      </c>
      <c r="C18" s="23" t="s">
        <v>54</v>
      </c>
      <c r="D18" s="40">
        <v>99</v>
      </c>
      <c r="E18" s="27">
        <v>0</v>
      </c>
      <c r="F18" s="41">
        <v>0</v>
      </c>
      <c r="G18" s="41">
        <v>0</v>
      </c>
      <c r="H18" s="27">
        <v>8.1</v>
      </c>
      <c r="I18" s="27">
        <v>31</v>
      </c>
      <c r="J18" s="43">
        <v>25.53</v>
      </c>
      <c r="K18" s="39">
        <f t="shared" si="0"/>
        <v>64.63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22">
        <v>11</v>
      </c>
      <c r="B19" s="23" t="s">
        <v>89</v>
      </c>
      <c r="C19" s="23" t="s">
        <v>21</v>
      </c>
      <c r="D19" s="40">
        <v>99</v>
      </c>
      <c r="E19" s="25">
        <v>0</v>
      </c>
      <c r="F19" s="26">
        <v>0</v>
      </c>
      <c r="G19" s="26">
        <v>0</v>
      </c>
      <c r="H19" s="27">
        <v>7</v>
      </c>
      <c r="I19" s="27">
        <v>22</v>
      </c>
      <c r="J19" s="43">
        <v>29.67</v>
      </c>
      <c r="K19" s="39">
        <f t="shared" si="0"/>
        <v>58.67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22">
        <v>12</v>
      </c>
      <c r="B20" s="23" t="s">
        <v>90</v>
      </c>
      <c r="C20" s="23" t="s">
        <v>86</v>
      </c>
      <c r="D20" s="24" t="s">
        <v>78</v>
      </c>
      <c r="E20" s="27">
        <v>0</v>
      </c>
      <c r="F20" s="41">
        <v>0</v>
      </c>
      <c r="G20" s="26">
        <v>0</v>
      </c>
      <c r="H20" s="27">
        <v>14</v>
      </c>
      <c r="I20" s="27">
        <v>24</v>
      </c>
      <c r="J20" s="43">
        <v>19.32</v>
      </c>
      <c r="K20" s="39">
        <f t="shared" si="0"/>
        <v>57.32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22">
        <v>13</v>
      </c>
      <c r="B21" s="23" t="s">
        <v>91</v>
      </c>
      <c r="C21" s="23" t="s">
        <v>92</v>
      </c>
      <c r="D21" s="24" t="s">
        <v>78</v>
      </c>
      <c r="E21" s="25">
        <v>0</v>
      </c>
      <c r="F21" s="26">
        <v>0</v>
      </c>
      <c r="G21" s="41">
        <v>0</v>
      </c>
      <c r="H21" s="27">
        <v>0</v>
      </c>
      <c r="I21" s="27">
        <v>47</v>
      </c>
      <c r="J21" s="27">
        <v>0</v>
      </c>
      <c r="K21" s="39">
        <f t="shared" si="0"/>
        <v>47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22">
        <v>14</v>
      </c>
      <c r="B22" s="23" t="s">
        <v>93</v>
      </c>
      <c r="C22" s="23" t="s">
        <v>94</v>
      </c>
      <c r="D22" s="40">
        <v>99</v>
      </c>
      <c r="E22" s="25">
        <v>0</v>
      </c>
      <c r="F22" s="26">
        <v>0</v>
      </c>
      <c r="G22" s="26">
        <v>0</v>
      </c>
      <c r="H22" s="27">
        <v>7</v>
      </c>
      <c r="I22" s="27">
        <v>0</v>
      </c>
      <c r="J22" s="43">
        <v>23.46</v>
      </c>
      <c r="K22" s="39">
        <f t="shared" si="0"/>
        <v>30.46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22">
        <v>15</v>
      </c>
      <c r="B23" s="30" t="s">
        <v>95</v>
      </c>
      <c r="C23" s="30" t="s">
        <v>96</v>
      </c>
      <c r="D23" s="40">
        <v>99</v>
      </c>
      <c r="E23" s="25">
        <v>0</v>
      </c>
      <c r="F23" s="26">
        <v>0</v>
      </c>
      <c r="G23" s="41">
        <v>0</v>
      </c>
      <c r="H23" s="27">
        <v>0</v>
      </c>
      <c r="I23" s="27">
        <v>28</v>
      </c>
      <c r="J23" s="27">
        <v>0</v>
      </c>
      <c r="K23" s="39">
        <f t="shared" si="0"/>
        <v>28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22">
        <v>16</v>
      </c>
      <c r="B24" s="23" t="s">
        <v>97</v>
      </c>
      <c r="C24" s="23" t="s">
        <v>44</v>
      </c>
      <c r="D24" s="40">
        <v>99</v>
      </c>
      <c r="E24" s="27">
        <v>0</v>
      </c>
      <c r="F24" s="41">
        <v>0</v>
      </c>
      <c r="G24" s="41">
        <v>0</v>
      </c>
      <c r="H24" s="27">
        <v>0</v>
      </c>
      <c r="I24" s="27">
        <v>26</v>
      </c>
      <c r="J24" s="27">
        <v>0</v>
      </c>
      <c r="K24" s="39">
        <f t="shared" si="0"/>
        <v>26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>
      <c r="A25" s="22">
        <v>17</v>
      </c>
      <c r="B25" s="32" t="s">
        <v>98</v>
      </c>
      <c r="C25" s="33" t="s">
        <v>54</v>
      </c>
      <c r="D25" s="40">
        <v>99</v>
      </c>
      <c r="E25" s="25">
        <v>0</v>
      </c>
      <c r="F25" s="25">
        <v>0</v>
      </c>
      <c r="G25" s="41">
        <v>0</v>
      </c>
      <c r="H25" s="25">
        <v>0</v>
      </c>
      <c r="I25" s="25">
        <v>0</v>
      </c>
      <c r="J25" s="43">
        <v>21.39</v>
      </c>
      <c r="K25" s="39">
        <f t="shared" si="0"/>
        <v>21.39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22">
        <v>18</v>
      </c>
      <c r="B26" s="32" t="s">
        <v>99</v>
      </c>
      <c r="C26" s="33" t="s">
        <v>48</v>
      </c>
      <c r="D26" s="24" t="s">
        <v>78</v>
      </c>
      <c r="E26" s="25">
        <v>0</v>
      </c>
      <c r="F26" s="25">
        <v>0</v>
      </c>
      <c r="G26" s="41">
        <v>0</v>
      </c>
      <c r="H26" s="25">
        <v>0</v>
      </c>
      <c r="I26" s="25">
        <v>0</v>
      </c>
      <c r="J26" s="43">
        <v>17.94</v>
      </c>
      <c r="K26" s="39">
        <f t="shared" si="0"/>
        <v>17.94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>
      <c r="A27" s="22">
        <v>19</v>
      </c>
      <c r="B27" s="23" t="s">
        <v>100</v>
      </c>
      <c r="C27" s="23" t="s">
        <v>40</v>
      </c>
      <c r="D27" s="40">
        <v>99</v>
      </c>
      <c r="E27" s="27">
        <v>0</v>
      </c>
      <c r="F27" s="41">
        <v>0</v>
      </c>
      <c r="G27" s="26">
        <v>0</v>
      </c>
      <c r="H27" s="27">
        <v>0</v>
      </c>
      <c r="I27" s="27">
        <v>0</v>
      </c>
      <c r="J27" s="43">
        <v>16.56</v>
      </c>
      <c r="K27" s="39">
        <f t="shared" si="0"/>
        <v>16.56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>
      <c r="A28" s="22">
        <v>20</v>
      </c>
      <c r="B28" s="32" t="s">
        <v>101</v>
      </c>
      <c r="C28" s="33" t="s">
        <v>92</v>
      </c>
      <c r="D28" s="24" t="s">
        <v>78</v>
      </c>
      <c r="E28" s="25">
        <v>0</v>
      </c>
      <c r="F28" s="25">
        <v>0</v>
      </c>
      <c r="G28" s="26">
        <v>0</v>
      </c>
      <c r="H28" s="25">
        <v>0</v>
      </c>
      <c r="I28" s="25">
        <v>0</v>
      </c>
      <c r="J28" s="43">
        <v>14.49</v>
      </c>
      <c r="K28" s="39">
        <f t="shared" si="0"/>
        <v>14.49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>
      <c r="A29" s="22">
        <v>20</v>
      </c>
      <c r="B29" s="32" t="s">
        <v>102</v>
      </c>
      <c r="C29" s="33" t="s">
        <v>103</v>
      </c>
      <c r="D29" s="40">
        <v>99</v>
      </c>
      <c r="E29" s="25">
        <v>0</v>
      </c>
      <c r="F29" s="25">
        <v>0</v>
      </c>
      <c r="G29" s="41">
        <v>0</v>
      </c>
      <c r="H29" s="25">
        <v>0</v>
      </c>
      <c r="I29" s="25">
        <v>0</v>
      </c>
      <c r="J29" s="43">
        <v>14.49</v>
      </c>
      <c r="K29" s="39">
        <f t="shared" si="0"/>
        <v>14.49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>
      <c r="A30" s="22">
        <v>22</v>
      </c>
      <c r="B30" s="32" t="s">
        <v>104</v>
      </c>
      <c r="C30" s="33" t="s">
        <v>28</v>
      </c>
      <c r="D30" s="24" t="s">
        <v>78</v>
      </c>
      <c r="E30" s="25">
        <v>0</v>
      </c>
      <c r="F30" s="25">
        <v>0</v>
      </c>
      <c r="G30" s="26">
        <v>0</v>
      </c>
      <c r="H30" s="25">
        <v>0</v>
      </c>
      <c r="I30" s="25">
        <v>0</v>
      </c>
      <c r="J30" s="43">
        <v>12.42</v>
      </c>
      <c r="K30" s="39">
        <f t="shared" si="0"/>
        <v>12.42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>
      <c r="A31" s="22">
        <v>23</v>
      </c>
      <c r="B31" s="32" t="s">
        <v>105</v>
      </c>
      <c r="C31" s="33" t="s">
        <v>28</v>
      </c>
      <c r="D31" s="40">
        <v>99</v>
      </c>
      <c r="E31" s="25">
        <v>0</v>
      </c>
      <c r="F31" s="25">
        <v>0</v>
      </c>
      <c r="G31" s="41">
        <v>0</v>
      </c>
      <c r="H31" s="25">
        <v>0</v>
      </c>
      <c r="I31" s="25">
        <v>0</v>
      </c>
      <c r="J31" s="43">
        <v>10.35</v>
      </c>
      <c r="K31" s="39">
        <f t="shared" si="0"/>
        <v>10.35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>
      <c r="A32" s="22">
        <v>23</v>
      </c>
      <c r="B32" s="32" t="s">
        <v>106</v>
      </c>
      <c r="C32" s="33" t="s">
        <v>28</v>
      </c>
      <c r="D32" s="24" t="s">
        <v>78</v>
      </c>
      <c r="E32" s="25">
        <v>0</v>
      </c>
      <c r="F32" s="25">
        <v>0</v>
      </c>
      <c r="G32" s="26">
        <v>0</v>
      </c>
      <c r="H32" s="25">
        <v>0</v>
      </c>
      <c r="I32" s="25">
        <v>0</v>
      </c>
      <c r="J32" s="43">
        <v>10.35</v>
      </c>
      <c r="K32" s="39">
        <f t="shared" si="0"/>
        <v>10.35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H6:H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"/>
  <sheetViews>
    <sheetView workbookViewId="0" topLeftCell="A1">
      <selection activeCell="K15" sqref="K15"/>
    </sheetView>
  </sheetViews>
  <sheetFormatPr defaultColWidth="17.140625" defaultRowHeight="12.75" customHeight="1"/>
  <cols>
    <col min="1" max="1" width="3.57421875" style="1" customWidth="1"/>
    <col min="2" max="2" width="20.28125" style="1" customWidth="1"/>
    <col min="3" max="3" width="20.7109375" style="1" customWidth="1"/>
    <col min="4" max="4" width="8.57421875" style="1" customWidth="1"/>
    <col min="5" max="5" width="7.8515625" style="1" customWidth="1"/>
    <col min="6" max="6" width="9.8515625" style="1" customWidth="1"/>
    <col min="7" max="7" width="11.421875" style="1" customWidth="1"/>
    <col min="8" max="9" width="9.7109375" style="1" customWidth="1"/>
    <col min="10" max="10" width="10.140625" style="1" customWidth="1"/>
    <col min="11" max="11" width="8.421875" style="1" customWidth="1"/>
    <col min="12" max="26" width="8.00390625" style="1" customWidth="1"/>
    <col min="27" max="16384" width="17.28125" style="1" customWidth="1"/>
  </cols>
  <sheetData>
    <row r="1" spans="1:11" s="8" customFormat="1" ht="18.75" customHeight="1">
      <c r="A1" s="4" t="s">
        <v>0</v>
      </c>
      <c r="B1" s="5"/>
      <c r="C1" s="5"/>
      <c r="D1" s="5"/>
      <c r="E1" s="5"/>
      <c r="F1" s="5"/>
      <c r="G1" s="6"/>
      <c r="H1" s="6"/>
      <c r="I1" s="5"/>
      <c r="J1" s="5"/>
      <c r="K1" s="7"/>
    </row>
    <row r="2" spans="1:8" ht="14.25" customHeight="1">
      <c r="A2" s="9"/>
      <c r="D2" s="9"/>
      <c r="E2" s="9"/>
      <c r="F2" s="9"/>
      <c r="G2" s="9"/>
      <c r="H2" s="9"/>
    </row>
    <row r="3" spans="1:26" ht="16.5" customHeight="1">
      <c r="A3" s="11" t="s">
        <v>107</v>
      </c>
      <c r="B3" s="12"/>
      <c r="C3" s="12"/>
      <c r="D3" s="12"/>
      <c r="E3" s="12"/>
      <c r="F3" s="12"/>
      <c r="G3" s="12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4.25" customHeight="1">
      <c r="A4" s="10"/>
      <c r="B4" s="44"/>
      <c r="C4" s="44"/>
      <c r="D4" s="10"/>
      <c r="E4" s="10"/>
      <c r="F4" s="10"/>
      <c r="G4" s="10"/>
      <c r="H4" s="10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0.5" customHeight="1">
      <c r="A5" s="10"/>
      <c r="B5" s="44"/>
      <c r="C5" s="44"/>
      <c r="D5" s="45"/>
      <c r="E5" s="45"/>
      <c r="F5" s="10"/>
      <c r="G5" s="10"/>
      <c r="H5" s="10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11" ht="24" customHeight="1">
      <c r="A6" s="46" t="s">
        <v>2</v>
      </c>
      <c r="B6" s="47" t="s">
        <v>3</v>
      </c>
      <c r="C6" s="47" t="s">
        <v>4</v>
      </c>
      <c r="D6" s="48" t="s">
        <v>5</v>
      </c>
      <c r="E6" s="48" t="s">
        <v>75</v>
      </c>
      <c r="F6" s="17" t="s">
        <v>6</v>
      </c>
      <c r="G6" s="17" t="s">
        <v>8</v>
      </c>
      <c r="H6" s="18" t="s">
        <v>9</v>
      </c>
      <c r="I6" s="48" t="s">
        <v>10</v>
      </c>
      <c r="J6" s="17" t="s">
        <v>11</v>
      </c>
      <c r="K6" s="46" t="s">
        <v>12</v>
      </c>
    </row>
    <row r="7" spans="1:11" ht="24.75" customHeight="1">
      <c r="A7" s="46"/>
      <c r="B7" s="46"/>
      <c r="C7" s="46"/>
      <c r="D7" s="46"/>
      <c r="E7" s="46"/>
      <c r="F7" s="19">
        <v>42553</v>
      </c>
      <c r="G7" s="19" t="s">
        <v>13</v>
      </c>
      <c r="H7" s="20">
        <v>42687</v>
      </c>
      <c r="I7" s="49" t="s">
        <v>14</v>
      </c>
      <c r="J7" s="19" t="s">
        <v>15</v>
      </c>
      <c r="K7" s="46"/>
    </row>
    <row r="8" spans="1:11" ht="12.75" customHeight="1">
      <c r="A8" s="46"/>
      <c r="B8" s="46"/>
      <c r="C8" s="46"/>
      <c r="D8" s="46"/>
      <c r="E8" s="46"/>
      <c r="F8" s="17">
        <v>0.5</v>
      </c>
      <c r="G8" s="17">
        <v>0.75</v>
      </c>
      <c r="H8" s="18">
        <v>1</v>
      </c>
      <c r="I8" s="48">
        <v>1</v>
      </c>
      <c r="J8" s="17">
        <v>0.85</v>
      </c>
      <c r="K8" s="46"/>
    </row>
    <row r="9" spans="1:26" ht="14.25" customHeight="1">
      <c r="A9" s="50">
        <v>1</v>
      </c>
      <c r="B9" s="51" t="s">
        <v>108</v>
      </c>
      <c r="C9" s="51" t="s">
        <v>18</v>
      </c>
      <c r="D9" s="52">
        <v>98</v>
      </c>
      <c r="E9" s="53">
        <v>111.8</v>
      </c>
      <c r="F9" s="53">
        <v>8</v>
      </c>
      <c r="G9" s="54">
        <v>27.75</v>
      </c>
      <c r="H9" s="54">
        <v>10</v>
      </c>
      <c r="I9" s="53">
        <v>100</v>
      </c>
      <c r="J9" s="55">
        <v>68</v>
      </c>
      <c r="K9" s="56">
        <f aca="true" t="shared" si="0" ref="K9:K23">LARGE(F9:H9,1)+E9+LARGE(I9:J9,1)+LARGE(I9:J9,2)</f>
        <v>307.55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50">
        <v>2</v>
      </c>
      <c r="B10" s="51" t="s">
        <v>109</v>
      </c>
      <c r="C10" s="51" t="s">
        <v>110</v>
      </c>
      <c r="D10" s="52">
        <v>98</v>
      </c>
      <c r="E10" s="53">
        <v>98.2</v>
      </c>
      <c r="F10" s="53">
        <v>0</v>
      </c>
      <c r="G10" s="54">
        <v>21</v>
      </c>
      <c r="H10" s="54">
        <v>24</v>
      </c>
      <c r="I10" s="57">
        <v>80</v>
      </c>
      <c r="J10" s="58">
        <v>85</v>
      </c>
      <c r="K10" s="56">
        <f t="shared" si="0"/>
        <v>287.2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>
      <c r="A11" s="50">
        <v>9</v>
      </c>
      <c r="B11" s="59" t="s">
        <v>111</v>
      </c>
      <c r="C11" s="59" t="s">
        <v>112</v>
      </c>
      <c r="D11" s="50">
        <v>97</v>
      </c>
      <c r="E11" s="53">
        <v>13.8</v>
      </c>
      <c r="F11" s="53">
        <v>0</v>
      </c>
      <c r="G11" s="54">
        <v>0</v>
      </c>
      <c r="H11" s="54">
        <v>40</v>
      </c>
      <c r="I11" s="53">
        <v>0</v>
      </c>
      <c r="J11" s="55">
        <v>55.25</v>
      </c>
      <c r="K11" s="56">
        <f t="shared" si="0"/>
        <v>109.05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50">
        <v>3</v>
      </c>
      <c r="B12" s="51" t="s">
        <v>113</v>
      </c>
      <c r="C12" s="51" t="s">
        <v>42</v>
      </c>
      <c r="D12" s="52">
        <v>97</v>
      </c>
      <c r="E12" s="57">
        <v>37.8</v>
      </c>
      <c r="F12" s="53">
        <v>10</v>
      </c>
      <c r="G12" s="54">
        <v>16.5</v>
      </c>
      <c r="H12" s="54">
        <v>7</v>
      </c>
      <c r="I12" s="53">
        <v>51</v>
      </c>
      <c r="J12" s="60">
        <v>0</v>
      </c>
      <c r="K12" s="56">
        <f t="shared" si="0"/>
        <v>105.3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50">
        <v>4</v>
      </c>
      <c r="B13" s="51" t="s">
        <v>114</v>
      </c>
      <c r="C13" s="51" t="s">
        <v>42</v>
      </c>
      <c r="D13" s="52">
        <v>97</v>
      </c>
      <c r="E13" s="53">
        <v>0</v>
      </c>
      <c r="F13" s="53">
        <v>0</v>
      </c>
      <c r="G13" s="54">
        <v>0</v>
      </c>
      <c r="H13" s="54">
        <v>0</v>
      </c>
      <c r="I13" s="53">
        <v>55</v>
      </c>
      <c r="J13" s="55">
        <v>36.55</v>
      </c>
      <c r="K13" s="56">
        <f t="shared" si="0"/>
        <v>91.55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50">
        <v>6</v>
      </c>
      <c r="B14" s="51" t="s">
        <v>115</v>
      </c>
      <c r="C14" s="51" t="s">
        <v>40</v>
      </c>
      <c r="D14" s="52">
        <v>98</v>
      </c>
      <c r="E14" s="53">
        <v>7.2</v>
      </c>
      <c r="F14" s="53">
        <v>0</v>
      </c>
      <c r="G14" s="54">
        <v>3.75</v>
      </c>
      <c r="H14" s="54">
        <v>0</v>
      </c>
      <c r="I14" s="53">
        <v>40</v>
      </c>
      <c r="J14" s="55">
        <v>31.45</v>
      </c>
      <c r="K14" s="56">
        <f t="shared" si="0"/>
        <v>82.4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50">
        <v>5</v>
      </c>
      <c r="B15" s="51" t="s">
        <v>116</v>
      </c>
      <c r="C15" s="51" t="s">
        <v>110</v>
      </c>
      <c r="D15" s="52">
        <v>98</v>
      </c>
      <c r="E15" s="53">
        <v>0</v>
      </c>
      <c r="F15" s="53">
        <v>0</v>
      </c>
      <c r="G15" s="54">
        <v>0</v>
      </c>
      <c r="H15" s="54">
        <v>0</v>
      </c>
      <c r="I15" s="53">
        <v>34</v>
      </c>
      <c r="J15" s="55">
        <v>43.35</v>
      </c>
      <c r="K15" s="56">
        <f t="shared" si="0"/>
        <v>77.35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50">
        <v>10</v>
      </c>
      <c r="B16" s="61" t="s">
        <v>117</v>
      </c>
      <c r="C16" s="61" t="s">
        <v>44</v>
      </c>
      <c r="D16" s="52">
        <v>97</v>
      </c>
      <c r="E16" s="53">
        <v>0</v>
      </c>
      <c r="F16" s="53">
        <v>0</v>
      </c>
      <c r="G16" s="54">
        <v>0</v>
      </c>
      <c r="H16" s="54">
        <v>0</v>
      </c>
      <c r="I16" s="53">
        <v>65</v>
      </c>
      <c r="J16" s="60">
        <v>0</v>
      </c>
      <c r="K16" s="56">
        <f t="shared" si="0"/>
        <v>65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50">
        <v>13</v>
      </c>
      <c r="B17" s="61" t="s">
        <v>118</v>
      </c>
      <c r="C17" s="51" t="s">
        <v>119</v>
      </c>
      <c r="D17" s="52">
        <v>98</v>
      </c>
      <c r="E17" s="53">
        <v>0</v>
      </c>
      <c r="F17" s="53">
        <v>0</v>
      </c>
      <c r="G17" s="54">
        <v>0</v>
      </c>
      <c r="H17" s="54">
        <v>0</v>
      </c>
      <c r="I17" s="53">
        <v>47</v>
      </c>
      <c r="J17" s="60">
        <v>0</v>
      </c>
      <c r="K17" s="56">
        <f t="shared" si="0"/>
        <v>47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50">
        <v>7</v>
      </c>
      <c r="B18" s="59" t="s">
        <v>120</v>
      </c>
      <c r="C18" s="51" t="s">
        <v>34</v>
      </c>
      <c r="D18" s="52">
        <v>97</v>
      </c>
      <c r="E18" s="53">
        <v>0</v>
      </c>
      <c r="F18" s="53">
        <v>0</v>
      </c>
      <c r="G18" s="54">
        <v>0</v>
      </c>
      <c r="H18" s="54">
        <v>0</v>
      </c>
      <c r="I18" s="53">
        <v>0</v>
      </c>
      <c r="J18" s="55">
        <v>46.75</v>
      </c>
      <c r="K18" s="56">
        <f t="shared" si="0"/>
        <v>46.75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50">
        <v>14</v>
      </c>
      <c r="B19" s="61" t="s">
        <v>121</v>
      </c>
      <c r="C19" s="61" t="s">
        <v>32</v>
      </c>
      <c r="D19" s="52">
        <v>98</v>
      </c>
      <c r="E19" s="53">
        <v>0</v>
      </c>
      <c r="F19" s="53">
        <v>0</v>
      </c>
      <c r="G19" s="54">
        <v>0</v>
      </c>
      <c r="H19" s="54">
        <v>0</v>
      </c>
      <c r="I19" s="53">
        <v>43</v>
      </c>
      <c r="J19" s="60">
        <v>0</v>
      </c>
      <c r="K19" s="56">
        <f t="shared" si="0"/>
        <v>43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50">
        <v>8</v>
      </c>
      <c r="B20" s="51" t="s">
        <v>122</v>
      </c>
      <c r="C20" s="51" t="s">
        <v>119</v>
      </c>
      <c r="D20" s="52">
        <v>98</v>
      </c>
      <c r="E20" s="53">
        <v>0</v>
      </c>
      <c r="F20" s="53">
        <v>0</v>
      </c>
      <c r="G20" s="54">
        <v>0</v>
      </c>
      <c r="H20" s="54">
        <v>0</v>
      </c>
      <c r="I20" s="53">
        <v>0</v>
      </c>
      <c r="J20" s="55">
        <v>39.95</v>
      </c>
      <c r="K20" s="56">
        <f t="shared" si="0"/>
        <v>39.95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50">
        <v>12</v>
      </c>
      <c r="B21" s="51" t="s">
        <v>123</v>
      </c>
      <c r="C21" s="51" t="s">
        <v>38</v>
      </c>
      <c r="D21" s="52">
        <v>98</v>
      </c>
      <c r="E21" s="53">
        <v>0</v>
      </c>
      <c r="F21" s="53">
        <v>0</v>
      </c>
      <c r="G21" s="54">
        <v>0</v>
      </c>
      <c r="H21" s="54">
        <v>0</v>
      </c>
      <c r="I21" s="53">
        <v>37</v>
      </c>
      <c r="J21" s="60">
        <v>0</v>
      </c>
      <c r="K21" s="56">
        <f t="shared" si="0"/>
        <v>37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50">
        <v>11</v>
      </c>
      <c r="B22" s="59" t="s">
        <v>124</v>
      </c>
      <c r="C22" s="59" t="s">
        <v>92</v>
      </c>
      <c r="D22" s="50">
        <v>97</v>
      </c>
      <c r="E22" s="53">
        <v>0</v>
      </c>
      <c r="F22" s="53">
        <v>0</v>
      </c>
      <c r="G22" s="54">
        <v>0</v>
      </c>
      <c r="H22" s="54">
        <v>0</v>
      </c>
      <c r="I22" s="53">
        <v>0</v>
      </c>
      <c r="J22" s="55">
        <v>34</v>
      </c>
      <c r="K22" s="56">
        <f t="shared" si="0"/>
        <v>34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50">
        <v>16</v>
      </c>
      <c r="B23" s="51" t="s">
        <v>125</v>
      </c>
      <c r="C23" s="51" t="s">
        <v>126</v>
      </c>
      <c r="D23" s="52">
        <v>97</v>
      </c>
      <c r="E23" s="53">
        <v>10.5</v>
      </c>
      <c r="F23" s="53">
        <v>0</v>
      </c>
      <c r="G23" s="54">
        <v>0</v>
      </c>
      <c r="H23" s="54">
        <v>0</v>
      </c>
      <c r="I23" s="53">
        <v>0</v>
      </c>
      <c r="J23" s="60">
        <v>0</v>
      </c>
      <c r="K23" s="56">
        <f t="shared" si="0"/>
        <v>10.5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J17" sqref="J17"/>
    </sheetView>
  </sheetViews>
  <sheetFormatPr defaultColWidth="17.140625" defaultRowHeight="15" customHeight="1"/>
  <cols>
    <col min="1" max="1" width="3.57421875" style="1" customWidth="1"/>
    <col min="2" max="2" width="23.00390625" style="1" customWidth="1"/>
    <col min="3" max="3" width="20.28125" style="1" customWidth="1"/>
    <col min="4" max="4" width="4.7109375" style="1" customWidth="1"/>
    <col min="5" max="5" width="9.57421875" style="1" customWidth="1"/>
    <col min="6" max="6" width="10.8515625" style="2" customWidth="1"/>
    <col min="7" max="7" width="11.7109375" style="2" customWidth="1"/>
    <col min="8" max="10" width="11.7109375" style="1" customWidth="1"/>
    <col min="11" max="26" width="8.00390625" style="1" customWidth="1"/>
    <col min="27" max="16384" width="17.28125" style="1" customWidth="1"/>
  </cols>
  <sheetData>
    <row r="1" spans="1:11" s="8" customFormat="1" ht="18.75" customHeight="1">
      <c r="A1" s="4" t="s">
        <v>0</v>
      </c>
      <c r="B1" s="5"/>
      <c r="C1" s="5"/>
      <c r="D1" s="5"/>
      <c r="E1" s="5"/>
      <c r="F1" s="5"/>
      <c r="G1" s="6"/>
      <c r="H1" s="6"/>
      <c r="I1" s="5"/>
      <c r="J1" s="5"/>
      <c r="K1" s="7"/>
    </row>
    <row r="2" spans="1:10" ht="14.25" customHeight="1">
      <c r="A2" s="9"/>
      <c r="D2" s="9"/>
      <c r="E2" s="9"/>
      <c r="F2" s="6"/>
      <c r="G2" s="6"/>
      <c r="H2" s="9"/>
      <c r="I2" s="9"/>
      <c r="J2" s="9"/>
    </row>
    <row r="3" spans="1:10" ht="16.5" customHeight="1">
      <c r="A3" s="62" t="s">
        <v>127</v>
      </c>
      <c r="B3" s="11"/>
      <c r="C3" s="11"/>
      <c r="D3" s="12"/>
      <c r="E3" s="12"/>
      <c r="F3" s="13"/>
      <c r="G3" s="13"/>
      <c r="H3" s="12"/>
      <c r="I3" s="12"/>
      <c r="J3" s="12"/>
    </row>
    <row r="4" spans="1:10" ht="14.25" customHeight="1">
      <c r="A4" s="9"/>
      <c r="D4" s="9"/>
      <c r="E4" s="9"/>
      <c r="F4" s="6"/>
      <c r="G4" s="6"/>
      <c r="H4" s="9"/>
      <c r="I4" s="9"/>
      <c r="J4" s="9"/>
    </row>
    <row r="5" spans="1:10" ht="14.25" customHeight="1">
      <c r="A5" s="9"/>
      <c r="D5" s="9"/>
      <c r="E5" s="9"/>
      <c r="F5" s="6"/>
      <c r="G5" s="6"/>
      <c r="H5" s="9"/>
      <c r="I5" s="9"/>
      <c r="J5" s="9"/>
    </row>
    <row r="6" spans="1:10" ht="22.5" customHeight="1">
      <c r="A6" s="15" t="s">
        <v>2</v>
      </c>
      <c r="B6" s="16" t="s">
        <v>3</v>
      </c>
      <c r="C6" s="16" t="s">
        <v>4</v>
      </c>
      <c r="D6" s="17" t="s">
        <v>5</v>
      </c>
      <c r="E6" s="17" t="s">
        <v>128</v>
      </c>
      <c r="F6" s="18" t="s">
        <v>8</v>
      </c>
      <c r="G6" s="18" t="s">
        <v>9</v>
      </c>
      <c r="H6" s="17" t="s">
        <v>10</v>
      </c>
      <c r="I6" s="17" t="s">
        <v>11</v>
      </c>
      <c r="J6" s="15" t="s">
        <v>12</v>
      </c>
    </row>
    <row r="7" spans="1:10" ht="21.75" customHeight="1">
      <c r="A7" s="15"/>
      <c r="B7" s="15"/>
      <c r="C7" s="15"/>
      <c r="D7" s="15"/>
      <c r="E7" s="19">
        <v>42497</v>
      </c>
      <c r="F7" s="20" t="s">
        <v>13</v>
      </c>
      <c r="G7" s="20">
        <v>42687</v>
      </c>
      <c r="H7" s="19" t="s">
        <v>14</v>
      </c>
      <c r="I7" s="19" t="s">
        <v>15</v>
      </c>
      <c r="J7" s="15"/>
    </row>
    <row r="8" spans="1:10" ht="14.25" customHeight="1">
      <c r="A8" s="15"/>
      <c r="B8" s="15"/>
      <c r="C8" s="15"/>
      <c r="D8" s="15"/>
      <c r="E8" s="17">
        <v>0.5</v>
      </c>
      <c r="F8" s="18">
        <v>0.75</v>
      </c>
      <c r="G8" s="18">
        <v>1</v>
      </c>
      <c r="H8" s="17">
        <v>1</v>
      </c>
      <c r="I8" s="17">
        <v>0.97</v>
      </c>
      <c r="J8" s="15"/>
    </row>
    <row r="9" spans="1:26" ht="14.25" customHeight="1">
      <c r="A9" s="22">
        <v>1</v>
      </c>
      <c r="B9" s="23" t="s">
        <v>129</v>
      </c>
      <c r="C9" s="23" t="s">
        <v>18</v>
      </c>
      <c r="D9" s="24" t="s">
        <v>19</v>
      </c>
      <c r="E9" s="25">
        <v>0</v>
      </c>
      <c r="F9" s="26">
        <v>12</v>
      </c>
      <c r="G9" s="26">
        <v>28</v>
      </c>
      <c r="H9" s="25">
        <v>55</v>
      </c>
      <c r="I9" s="34">
        <v>97</v>
      </c>
      <c r="J9" s="39">
        <f aca="true" t="shared" si="0" ref="J9:J51">LARGE(E9:G9,1)+LARGE(H9:I9,1)+LARGE(H9:I9,2)</f>
        <v>180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22">
        <v>2</v>
      </c>
      <c r="B10" s="23" t="s">
        <v>130</v>
      </c>
      <c r="C10" s="23" t="s">
        <v>34</v>
      </c>
      <c r="D10" s="24" t="s">
        <v>19</v>
      </c>
      <c r="E10" s="25">
        <v>0</v>
      </c>
      <c r="F10" s="26">
        <v>0</v>
      </c>
      <c r="G10" s="26">
        <v>0</v>
      </c>
      <c r="H10" s="25">
        <v>100</v>
      </c>
      <c r="I10" s="34">
        <v>45.59</v>
      </c>
      <c r="J10" s="39">
        <f t="shared" si="0"/>
        <v>145.59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 customHeight="1">
      <c r="A11" s="22">
        <v>3</v>
      </c>
      <c r="B11" s="30" t="s">
        <v>131</v>
      </c>
      <c r="C11" s="30" t="s">
        <v>18</v>
      </c>
      <c r="D11" s="24" t="s">
        <v>26</v>
      </c>
      <c r="E11" s="25">
        <v>15.5</v>
      </c>
      <c r="F11" s="26">
        <v>0</v>
      </c>
      <c r="G11" s="26">
        <v>8</v>
      </c>
      <c r="H11" s="25">
        <v>26</v>
      </c>
      <c r="I11" s="34">
        <v>77.6</v>
      </c>
      <c r="J11" s="39">
        <f t="shared" si="0"/>
        <v>119.1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22">
        <v>4</v>
      </c>
      <c r="B12" s="30" t="s">
        <v>132</v>
      </c>
      <c r="C12" s="30" t="s">
        <v>92</v>
      </c>
      <c r="D12" s="24" t="s">
        <v>26</v>
      </c>
      <c r="E12" s="25">
        <v>0</v>
      </c>
      <c r="F12" s="26">
        <v>0</v>
      </c>
      <c r="G12" s="26">
        <v>0</v>
      </c>
      <c r="H12" s="25">
        <v>80</v>
      </c>
      <c r="I12" s="34">
        <v>19.4</v>
      </c>
      <c r="J12" s="39">
        <f t="shared" si="0"/>
        <v>99.4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22">
        <v>5</v>
      </c>
      <c r="B13" s="30" t="s">
        <v>133</v>
      </c>
      <c r="C13" s="30" t="s">
        <v>134</v>
      </c>
      <c r="D13" s="24" t="s">
        <v>26</v>
      </c>
      <c r="E13" s="25">
        <v>0</v>
      </c>
      <c r="F13" s="26">
        <v>0</v>
      </c>
      <c r="G13" s="26">
        <v>0</v>
      </c>
      <c r="H13" s="25">
        <v>51</v>
      </c>
      <c r="I13" s="34">
        <v>41.71</v>
      </c>
      <c r="J13" s="39">
        <f t="shared" si="0"/>
        <v>92.71000000000001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22">
        <v>6</v>
      </c>
      <c r="B14" s="30" t="s">
        <v>135</v>
      </c>
      <c r="C14" s="30" t="s">
        <v>134</v>
      </c>
      <c r="D14" s="24" t="s">
        <v>19</v>
      </c>
      <c r="E14" s="25">
        <v>0</v>
      </c>
      <c r="F14" s="26">
        <v>0</v>
      </c>
      <c r="G14" s="26">
        <v>0</v>
      </c>
      <c r="H14" s="25">
        <v>65</v>
      </c>
      <c r="I14" s="34">
        <v>22.31</v>
      </c>
      <c r="J14" s="39">
        <f t="shared" si="0"/>
        <v>87.31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22">
        <v>7</v>
      </c>
      <c r="B15" s="30" t="s">
        <v>136</v>
      </c>
      <c r="C15" s="30" t="s">
        <v>40</v>
      </c>
      <c r="D15" s="24" t="s">
        <v>19</v>
      </c>
      <c r="E15" s="25">
        <v>0</v>
      </c>
      <c r="F15" s="26">
        <v>0</v>
      </c>
      <c r="G15" s="26">
        <v>0</v>
      </c>
      <c r="H15" s="25">
        <v>47</v>
      </c>
      <c r="I15" s="34">
        <v>38.8</v>
      </c>
      <c r="J15" s="39">
        <f t="shared" si="0"/>
        <v>85.8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22">
        <v>8</v>
      </c>
      <c r="B16" s="23" t="s">
        <v>137</v>
      </c>
      <c r="C16" s="23" t="s">
        <v>21</v>
      </c>
      <c r="D16" s="24" t="s">
        <v>19</v>
      </c>
      <c r="E16" s="25">
        <v>0</v>
      </c>
      <c r="F16" s="26">
        <v>0</v>
      </c>
      <c r="G16" s="26">
        <v>0</v>
      </c>
      <c r="H16" s="25">
        <v>31</v>
      </c>
      <c r="I16" s="34">
        <v>53.35</v>
      </c>
      <c r="J16" s="39">
        <f t="shared" si="0"/>
        <v>84.35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22">
        <v>9</v>
      </c>
      <c r="B17" s="30" t="s">
        <v>138</v>
      </c>
      <c r="C17" s="30" t="s">
        <v>28</v>
      </c>
      <c r="D17" s="24" t="s">
        <v>26</v>
      </c>
      <c r="E17" s="25">
        <v>0</v>
      </c>
      <c r="F17" s="26">
        <v>0</v>
      </c>
      <c r="G17" s="26">
        <v>0</v>
      </c>
      <c r="H17" s="25">
        <v>34</v>
      </c>
      <c r="I17" s="34">
        <v>49.47</v>
      </c>
      <c r="J17" s="39">
        <f t="shared" si="0"/>
        <v>83.47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22">
        <v>10</v>
      </c>
      <c r="B18" s="23" t="s">
        <v>139</v>
      </c>
      <c r="C18" s="23" t="s">
        <v>94</v>
      </c>
      <c r="D18" s="24" t="s">
        <v>19</v>
      </c>
      <c r="E18" s="25">
        <v>0</v>
      </c>
      <c r="F18" s="26">
        <v>0</v>
      </c>
      <c r="G18" s="26">
        <v>0</v>
      </c>
      <c r="H18" s="25">
        <v>9</v>
      </c>
      <c r="I18" s="34">
        <v>63.05</v>
      </c>
      <c r="J18" s="39">
        <f t="shared" si="0"/>
        <v>72.05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22">
        <v>11</v>
      </c>
      <c r="B19" s="23" t="s">
        <v>140</v>
      </c>
      <c r="C19" s="23" t="s">
        <v>119</v>
      </c>
      <c r="D19" s="24" t="s">
        <v>19</v>
      </c>
      <c r="E19" s="25">
        <v>0</v>
      </c>
      <c r="F19" s="26">
        <v>0</v>
      </c>
      <c r="G19" s="26">
        <v>0</v>
      </c>
      <c r="H19" s="25">
        <v>28</v>
      </c>
      <c r="I19" s="34">
        <v>15.52</v>
      </c>
      <c r="J19" s="39">
        <f t="shared" si="0"/>
        <v>43.519999999999996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22">
        <v>12</v>
      </c>
      <c r="B20" s="23" t="s">
        <v>141</v>
      </c>
      <c r="C20" s="23" t="s">
        <v>61</v>
      </c>
      <c r="D20" s="24" t="s">
        <v>19</v>
      </c>
      <c r="E20" s="25">
        <v>0</v>
      </c>
      <c r="F20" s="26">
        <v>0</v>
      </c>
      <c r="G20" s="26">
        <v>0</v>
      </c>
      <c r="H20" s="25">
        <v>43</v>
      </c>
      <c r="I20" s="25">
        <v>0</v>
      </c>
      <c r="J20" s="39">
        <f t="shared" si="0"/>
        <v>43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22">
        <v>13</v>
      </c>
      <c r="B21" s="23" t="s">
        <v>142</v>
      </c>
      <c r="C21" s="23" t="s">
        <v>34</v>
      </c>
      <c r="D21" s="24" t="s">
        <v>19</v>
      </c>
      <c r="E21" s="25">
        <v>0</v>
      </c>
      <c r="F21" s="26">
        <v>0</v>
      </c>
      <c r="G21" s="26">
        <v>0</v>
      </c>
      <c r="H21" s="25">
        <v>37</v>
      </c>
      <c r="I21" s="34">
        <v>4.85</v>
      </c>
      <c r="J21" s="39">
        <f t="shared" si="0"/>
        <v>41.85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22">
        <v>14</v>
      </c>
      <c r="B22" s="30" t="s">
        <v>143</v>
      </c>
      <c r="C22" s="30" t="s">
        <v>144</v>
      </c>
      <c r="D22" s="24" t="s">
        <v>19</v>
      </c>
      <c r="E22" s="25">
        <v>0</v>
      </c>
      <c r="F22" s="26">
        <v>0</v>
      </c>
      <c r="G22" s="26">
        <v>0</v>
      </c>
      <c r="H22" s="25">
        <v>40</v>
      </c>
      <c r="I22" s="25">
        <v>0</v>
      </c>
      <c r="J22" s="39">
        <f t="shared" si="0"/>
        <v>40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22">
        <v>15</v>
      </c>
      <c r="B23" s="32" t="s">
        <v>145</v>
      </c>
      <c r="C23" s="33" t="s">
        <v>94</v>
      </c>
      <c r="D23" s="24" t="s">
        <v>26</v>
      </c>
      <c r="E23" s="25">
        <v>0</v>
      </c>
      <c r="F23" s="25">
        <v>0</v>
      </c>
      <c r="G23" s="26">
        <v>0</v>
      </c>
      <c r="H23" s="25">
        <v>0</v>
      </c>
      <c r="I23" s="34">
        <v>35.9</v>
      </c>
      <c r="J23" s="39">
        <f t="shared" si="0"/>
        <v>35.9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22">
        <v>16</v>
      </c>
      <c r="B24" s="30" t="s">
        <v>146</v>
      </c>
      <c r="C24" s="30" t="s">
        <v>42</v>
      </c>
      <c r="D24" s="24" t="s">
        <v>26</v>
      </c>
      <c r="E24" s="25">
        <v>0</v>
      </c>
      <c r="F24" s="26">
        <v>0</v>
      </c>
      <c r="G24" s="26">
        <v>0</v>
      </c>
      <c r="H24" s="25">
        <v>6</v>
      </c>
      <c r="I24" s="34">
        <v>28.615</v>
      </c>
      <c r="J24" s="39">
        <f t="shared" si="0"/>
        <v>34.614999999999995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>
      <c r="A25" s="22">
        <v>17</v>
      </c>
      <c r="B25" s="32" t="s">
        <v>147</v>
      </c>
      <c r="C25" s="30" t="s">
        <v>28</v>
      </c>
      <c r="D25" s="24" t="s">
        <v>26</v>
      </c>
      <c r="E25" s="25">
        <v>0</v>
      </c>
      <c r="F25" s="25">
        <v>0</v>
      </c>
      <c r="G25" s="26">
        <v>0</v>
      </c>
      <c r="H25" s="25">
        <v>0</v>
      </c>
      <c r="I25" s="34">
        <v>32.98</v>
      </c>
      <c r="J25" s="39">
        <f t="shared" si="0"/>
        <v>32.98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22">
        <v>18</v>
      </c>
      <c r="B26" s="30" t="s">
        <v>148</v>
      </c>
      <c r="C26" s="30" t="s">
        <v>34</v>
      </c>
      <c r="D26" s="24" t="s">
        <v>19</v>
      </c>
      <c r="E26" s="25">
        <v>0</v>
      </c>
      <c r="F26" s="26">
        <v>0</v>
      </c>
      <c r="G26" s="26">
        <v>0</v>
      </c>
      <c r="H26" s="25">
        <v>16</v>
      </c>
      <c r="I26" s="34">
        <v>13.58</v>
      </c>
      <c r="J26" s="39">
        <f t="shared" si="0"/>
        <v>29.58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>
      <c r="A27" s="22">
        <v>19</v>
      </c>
      <c r="B27" s="30" t="s">
        <v>149</v>
      </c>
      <c r="C27" s="30" t="s">
        <v>92</v>
      </c>
      <c r="D27" s="24" t="s">
        <v>26</v>
      </c>
      <c r="E27" s="25">
        <v>0</v>
      </c>
      <c r="F27" s="25">
        <v>0</v>
      </c>
      <c r="G27" s="26">
        <v>0</v>
      </c>
      <c r="H27" s="25">
        <v>0</v>
      </c>
      <c r="I27" s="34">
        <v>28.615</v>
      </c>
      <c r="J27" s="39">
        <f t="shared" si="0"/>
        <v>28.615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>
      <c r="A28" s="22">
        <v>20</v>
      </c>
      <c r="B28" s="30" t="s">
        <v>150</v>
      </c>
      <c r="C28" s="30" t="s">
        <v>86</v>
      </c>
      <c r="D28" s="24" t="s">
        <v>19</v>
      </c>
      <c r="E28" s="25">
        <v>0</v>
      </c>
      <c r="F28" s="25">
        <v>0</v>
      </c>
      <c r="G28" s="26">
        <v>0</v>
      </c>
      <c r="H28" s="25">
        <v>0</v>
      </c>
      <c r="I28" s="34">
        <v>25.22</v>
      </c>
      <c r="J28" s="39">
        <f t="shared" si="0"/>
        <v>25.22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>
      <c r="A29" s="22">
        <v>21</v>
      </c>
      <c r="B29" s="23" t="s">
        <v>151</v>
      </c>
      <c r="C29" s="23" t="s">
        <v>34</v>
      </c>
      <c r="D29" s="24" t="s">
        <v>19</v>
      </c>
      <c r="E29" s="25">
        <v>0</v>
      </c>
      <c r="F29" s="26">
        <v>0</v>
      </c>
      <c r="G29" s="26">
        <v>0</v>
      </c>
      <c r="H29" s="25">
        <v>7</v>
      </c>
      <c r="I29" s="34">
        <v>17.46</v>
      </c>
      <c r="J29" s="39">
        <f t="shared" si="0"/>
        <v>24.46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>
      <c r="A30" s="22">
        <v>22</v>
      </c>
      <c r="B30" s="30" t="s">
        <v>152</v>
      </c>
      <c r="C30" s="30" t="s">
        <v>44</v>
      </c>
      <c r="D30" s="24" t="s">
        <v>26</v>
      </c>
      <c r="E30" s="25">
        <v>0</v>
      </c>
      <c r="F30" s="26">
        <v>0</v>
      </c>
      <c r="G30" s="26">
        <v>0</v>
      </c>
      <c r="H30" s="25">
        <v>24</v>
      </c>
      <c r="I30" s="25">
        <v>0</v>
      </c>
      <c r="J30" s="39">
        <f t="shared" si="0"/>
        <v>24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>
      <c r="A31" s="22">
        <v>23</v>
      </c>
      <c r="B31" s="32" t="s">
        <v>153</v>
      </c>
      <c r="C31" s="33" t="s">
        <v>86</v>
      </c>
      <c r="D31" s="24" t="s">
        <v>19</v>
      </c>
      <c r="E31" s="25">
        <v>0</v>
      </c>
      <c r="F31" s="25">
        <v>0</v>
      </c>
      <c r="G31" s="26">
        <v>0</v>
      </c>
      <c r="H31" s="25">
        <v>0</v>
      </c>
      <c r="I31" s="34">
        <v>22.31</v>
      </c>
      <c r="J31" s="39">
        <f t="shared" si="0"/>
        <v>22.31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>
      <c r="A32" s="22">
        <v>24</v>
      </c>
      <c r="B32" s="30" t="s">
        <v>154</v>
      </c>
      <c r="C32" s="30" t="s">
        <v>155</v>
      </c>
      <c r="D32" s="24" t="s">
        <v>19</v>
      </c>
      <c r="E32" s="25">
        <v>0</v>
      </c>
      <c r="F32" s="26">
        <v>0</v>
      </c>
      <c r="G32" s="26">
        <v>0</v>
      </c>
      <c r="H32" s="25">
        <v>22</v>
      </c>
      <c r="I32" s="25">
        <v>0</v>
      </c>
      <c r="J32" s="39">
        <f t="shared" si="0"/>
        <v>22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>
      <c r="A33" s="22">
        <v>25</v>
      </c>
      <c r="B33" s="30" t="s">
        <v>156</v>
      </c>
      <c r="C33" s="30" t="s">
        <v>57</v>
      </c>
      <c r="D33" s="24" t="s">
        <v>19</v>
      </c>
      <c r="E33" s="25">
        <v>0</v>
      </c>
      <c r="F33" s="26">
        <v>0</v>
      </c>
      <c r="G33" s="26">
        <v>0</v>
      </c>
      <c r="H33" s="25">
        <v>20</v>
      </c>
      <c r="I33" s="25">
        <v>0</v>
      </c>
      <c r="J33" s="39">
        <f t="shared" si="0"/>
        <v>20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>
      <c r="A34" s="22">
        <v>26</v>
      </c>
      <c r="B34" s="30" t="s">
        <v>157</v>
      </c>
      <c r="C34" s="30" t="s">
        <v>18</v>
      </c>
      <c r="D34" s="24" t="s">
        <v>26</v>
      </c>
      <c r="E34" s="25">
        <v>0</v>
      </c>
      <c r="F34" s="26">
        <v>0</v>
      </c>
      <c r="G34" s="26">
        <v>0</v>
      </c>
      <c r="H34" s="25">
        <v>18</v>
      </c>
      <c r="I34" s="25">
        <v>0</v>
      </c>
      <c r="J34" s="39">
        <f t="shared" si="0"/>
        <v>18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>
      <c r="A35" s="22">
        <v>27</v>
      </c>
      <c r="B35" s="30" t="s">
        <v>158</v>
      </c>
      <c r="C35" s="30" t="s">
        <v>159</v>
      </c>
      <c r="D35" s="24" t="s">
        <v>19</v>
      </c>
      <c r="E35" s="25">
        <v>0</v>
      </c>
      <c r="F35" s="26">
        <v>0</v>
      </c>
      <c r="G35" s="26">
        <v>0</v>
      </c>
      <c r="H35" s="25">
        <v>14</v>
      </c>
      <c r="I35" s="25">
        <v>0</v>
      </c>
      <c r="J35" s="39">
        <f t="shared" si="0"/>
        <v>14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 customHeight="1">
      <c r="A36" s="22">
        <v>28</v>
      </c>
      <c r="B36" s="30" t="s">
        <v>160</v>
      </c>
      <c r="C36" s="30" t="s">
        <v>18</v>
      </c>
      <c r="D36" s="24" t="s">
        <v>26</v>
      </c>
      <c r="E36" s="25">
        <v>0</v>
      </c>
      <c r="F36" s="26">
        <v>0</v>
      </c>
      <c r="G36" s="26">
        <v>0</v>
      </c>
      <c r="H36" s="25">
        <v>2</v>
      </c>
      <c r="I36" s="25">
        <v>11.64</v>
      </c>
      <c r="J36" s="39">
        <f t="shared" si="0"/>
        <v>13.64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>
      <c r="A37" s="22">
        <v>29</v>
      </c>
      <c r="B37" s="30" t="s">
        <v>161</v>
      </c>
      <c r="C37" s="30" t="s">
        <v>38</v>
      </c>
      <c r="D37" s="24" t="s">
        <v>19</v>
      </c>
      <c r="E37" s="25">
        <v>0</v>
      </c>
      <c r="F37" s="26">
        <v>0</v>
      </c>
      <c r="G37" s="26">
        <v>0</v>
      </c>
      <c r="H37" s="25">
        <v>12</v>
      </c>
      <c r="I37" s="25">
        <v>0</v>
      </c>
      <c r="J37" s="39">
        <f t="shared" si="0"/>
        <v>12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>
      <c r="A38" s="22">
        <v>30</v>
      </c>
      <c r="B38" s="30" t="s">
        <v>162</v>
      </c>
      <c r="C38" s="30" t="s">
        <v>42</v>
      </c>
      <c r="D38" s="24" t="s">
        <v>19</v>
      </c>
      <c r="E38" s="25">
        <v>0</v>
      </c>
      <c r="F38" s="26">
        <v>0</v>
      </c>
      <c r="G38" s="26">
        <v>0</v>
      </c>
      <c r="H38" s="25">
        <v>10</v>
      </c>
      <c r="I38" s="25">
        <v>0</v>
      </c>
      <c r="J38" s="39">
        <f t="shared" si="0"/>
        <v>10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>
      <c r="A39" s="22">
        <v>31</v>
      </c>
      <c r="B39" s="23" t="s">
        <v>163</v>
      </c>
      <c r="C39" s="23" t="s">
        <v>94</v>
      </c>
      <c r="D39" s="24" t="s">
        <v>19</v>
      </c>
      <c r="E39" s="25">
        <v>0</v>
      </c>
      <c r="F39" s="26">
        <v>0</v>
      </c>
      <c r="G39" s="26">
        <v>0</v>
      </c>
      <c r="H39" s="25">
        <v>0</v>
      </c>
      <c r="I39" s="34">
        <v>9.7</v>
      </c>
      <c r="J39" s="39">
        <f t="shared" si="0"/>
        <v>9.7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>
      <c r="A40" s="22">
        <v>32</v>
      </c>
      <c r="B40" s="32" t="s">
        <v>164</v>
      </c>
      <c r="C40" s="33" t="s">
        <v>40</v>
      </c>
      <c r="D40" s="24" t="s">
        <v>19</v>
      </c>
      <c r="E40" s="25">
        <v>0</v>
      </c>
      <c r="F40" s="25">
        <v>0</v>
      </c>
      <c r="G40" s="26">
        <v>0</v>
      </c>
      <c r="H40" s="25">
        <v>0</v>
      </c>
      <c r="I40" s="34">
        <v>8.73</v>
      </c>
      <c r="J40" s="39">
        <f t="shared" si="0"/>
        <v>8.73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>
      <c r="A41" s="22">
        <v>33</v>
      </c>
      <c r="B41" s="30" t="s">
        <v>165</v>
      </c>
      <c r="C41" s="30" t="s">
        <v>103</v>
      </c>
      <c r="D41" s="24" t="s">
        <v>19</v>
      </c>
      <c r="E41" s="25">
        <v>0</v>
      </c>
      <c r="F41" s="26">
        <v>0</v>
      </c>
      <c r="G41" s="26">
        <v>0</v>
      </c>
      <c r="H41" s="25">
        <v>8</v>
      </c>
      <c r="I41" s="25">
        <v>0</v>
      </c>
      <c r="J41" s="39">
        <f t="shared" si="0"/>
        <v>8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>
      <c r="A42" s="22">
        <v>34</v>
      </c>
      <c r="B42" s="30" t="s">
        <v>166</v>
      </c>
      <c r="C42" s="30" t="s">
        <v>28</v>
      </c>
      <c r="D42" s="24" t="s">
        <v>26</v>
      </c>
      <c r="E42" s="25">
        <v>0</v>
      </c>
      <c r="F42" s="26">
        <v>0</v>
      </c>
      <c r="G42" s="26">
        <v>0</v>
      </c>
      <c r="H42" s="25">
        <v>4</v>
      </c>
      <c r="I42" s="34">
        <v>3.88</v>
      </c>
      <c r="J42" s="39">
        <f t="shared" si="0"/>
        <v>7.88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 customHeight="1">
      <c r="A43" s="22">
        <v>35</v>
      </c>
      <c r="B43" s="32" t="s">
        <v>167</v>
      </c>
      <c r="C43" s="33" t="s">
        <v>28</v>
      </c>
      <c r="D43" s="24" t="s">
        <v>26</v>
      </c>
      <c r="E43" s="25">
        <v>0</v>
      </c>
      <c r="F43" s="25">
        <v>0</v>
      </c>
      <c r="G43" s="26">
        <v>0</v>
      </c>
      <c r="H43" s="25">
        <v>0</v>
      </c>
      <c r="I43" s="34">
        <v>7.76</v>
      </c>
      <c r="J43" s="39">
        <f t="shared" si="0"/>
        <v>7.76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 customHeight="1">
      <c r="A44" s="22">
        <v>36</v>
      </c>
      <c r="B44" s="32" t="s">
        <v>168</v>
      </c>
      <c r="C44" s="33" t="s">
        <v>48</v>
      </c>
      <c r="D44" s="24" t="s">
        <v>26</v>
      </c>
      <c r="E44" s="25">
        <v>0</v>
      </c>
      <c r="F44" s="25">
        <v>0</v>
      </c>
      <c r="G44" s="26">
        <v>0</v>
      </c>
      <c r="H44" s="25">
        <v>0</v>
      </c>
      <c r="I44" s="34">
        <v>6.79</v>
      </c>
      <c r="J44" s="39">
        <f t="shared" si="0"/>
        <v>6.79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 customHeight="1">
      <c r="A45" s="22">
        <v>37</v>
      </c>
      <c r="B45" s="32" t="s">
        <v>169</v>
      </c>
      <c r="C45" s="30" t="s">
        <v>42</v>
      </c>
      <c r="D45" s="24" t="s">
        <v>26</v>
      </c>
      <c r="E45" s="25">
        <v>0</v>
      </c>
      <c r="F45" s="25">
        <v>0</v>
      </c>
      <c r="G45" s="26">
        <v>0</v>
      </c>
      <c r="H45" s="25">
        <v>0</v>
      </c>
      <c r="I45" s="34">
        <v>5.82</v>
      </c>
      <c r="J45" s="39">
        <f t="shared" si="0"/>
        <v>5.82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customHeight="1">
      <c r="A46" s="22">
        <v>38</v>
      </c>
      <c r="B46" s="30" t="s">
        <v>170</v>
      </c>
      <c r="C46" s="30" t="s">
        <v>48</v>
      </c>
      <c r="D46" s="24" t="s">
        <v>19</v>
      </c>
      <c r="E46" s="25">
        <v>0</v>
      </c>
      <c r="F46" s="26">
        <v>0</v>
      </c>
      <c r="G46" s="26">
        <v>0</v>
      </c>
      <c r="H46" s="25">
        <v>5</v>
      </c>
      <c r="I46" s="25">
        <v>0</v>
      </c>
      <c r="J46" s="39">
        <f t="shared" si="0"/>
        <v>5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 customHeight="1">
      <c r="A47" s="22">
        <v>39</v>
      </c>
      <c r="B47" s="30" t="s">
        <v>171</v>
      </c>
      <c r="C47" s="30" t="s">
        <v>92</v>
      </c>
      <c r="D47" s="24" t="s">
        <v>19</v>
      </c>
      <c r="E47" s="25">
        <v>0</v>
      </c>
      <c r="F47" s="26">
        <v>0</v>
      </c>
      <c r="G47" s="26">
        <v>0</v>
      </c>
      <c r="H47" s="25">
        <v>3</v>
      </c>
      <c r="I47" s="25">
        <v>0</v>
      </c>
      <c r="J47" s="39">
        <f t="shared" si="0"/>
        <v>3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 customHeight="1">
      <c r="A48" s="22">
        <v>40</v>
      </c>
      <c r="B48" s="32" t="s">
        <v>172</v>
      </c>
      <c r="C48" s="30" t="s">
        <v>18</v>
      </c>
      <c r="D48" s="24" t="s">
        <v>26</v>
      </c>
      <c r="E48" s="25">
        <v>0</v>
      </c>
      <c r="F48" s="25">
        <v>0</v>
      </c>
      <c r="G48" s="26">
        <v>0</v>
      </c>
      <c r="H48" s="25">
        <v>0</v>
      </c>
      <c r="I48" s="34">
        <v>2.91</v>
      </c>
      <c r="J48" s="39">
        <f t="shared" si="0"/>
        <v>2.91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 customHeight="1">
      <c r="A49" s="22">
        <v>41</v>
      </c>
      <c r="B49" s="32" t="s">
        <v>173</v>
      </c>
      <c r="C49" s="30" t="s">
        <v>28</v>
      </c>
      <c r="D49" s="24" t="s">
        <v>19</v>
      </c>
      <c r="E49" s="25">
        <v>0</v>
      </c>
      <c r="F49" s="25">
        <v>0</v>
      </c>
      <c r="G49" s="26">
        <v>0</v>
      </c>
      <c r="H49" s="25">
        <v>0</v>
      </c>
      <c r="I49" s="25">
        <v>1.455</v>
      </c>
      <c r="J49" s="39">
        <f t="shared" si="0"/>
        <v>1.455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 customHeight="1">
      <c r="A50" s="22">
        <v>41</v>
      </c>
      <c r="B50" s="32" t="s">
        <v>174</v>
      </c>
      <c r="C50" s="30" t="s">
        <v>28</v>
      </c>
      <c r="D50" s="24" t="s">
        <v>26</v>
      </c>
      <c r="E50" s="25">
        <v>0</v>
      </c>
      <c r="F50" s="25">
        <v>0</v>
      </c>
      <c r="G50" s="26">
        <v>0</v>
      </c>
      <c r="H50" s="25">
        <v>0</v>
      </c>
      <c r="I50" s="25">
        <v>1.455</v>
      </c>
      <c r="J50" s="39">
        <f t="shared" si="0"/>
        <v>1.455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4.25" customHeight="1">
      <c r="A51" s="22">
        <v>43</v>
      </c>
      <c r="B51" s="30" t="s">
        <v>175</v>
      </c>
      <c r="C51" s="30" t="s">
        <v>57</v>
      </c>
      <c r="D51" s="24" t="s">
        <v>26</v>
      </c>
      <c r="E51" s="25">
        <v>0</v>
      </c>
      <c r="F51" s="26">
        <v>0</v>
      </c>
      <c r="G51" s="26">
        <v>0</v>
      </c>
      <c r="H51" s="25">
        <v>1</v>
      </c>
      <c r="I51" s="25">
        <v>0</v>
      </c>
      <c r="J51" s="39">
        <f t="shared" si="0"/>
        <v>1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4"/>
  <sheetViews>
    <sheetView workbookViewId="0" topLeftCell="A1">
      <selection activeCell="K17" sqref="K17"/>
    </sheetView>
  </sheetViews>
  <sheetFormatPr defaultColWidth="17.140625" defaultRowHeight="15" customHeight="1"/>
  <cols>
    <col min="1" max="1" width="3.57421875" style="1" customWidth="1"/>
    <col min="2" max="2" width="21.7109375" style="1" customWidth="1"/>
    <col min="3" max="3" width="15.8515625" style="1" customWidth="1"/>
    <col min="4" max="4" width="4.7109375" style="1" customWidth="1"/>
    <col min="5" max="5" width="6.8515625" style="1" customWidth="1"/>
    <col min="6" max="6" width="10.421875" style="1" customWidth="1"/>
    <col min="7" max="7" width="9.421875" style="1" customWidth="1"/>
    <col min="8" max="8" width="6.8515625" style="1" customWidth="1"/>
    <col min="9" max="10" width="9.28125" style="1" customWidth="1"/>
    <col min="11" max="11" width="9.28125" style="8" customWidth="1"/>
    <col min="12" max="26" width="8.00390625" style="1" customWidth="1"/>
    <col min="27" max="16384" width="17.28125" style="1" customWidth="1"/>
  </cols>
  <sheetData>
    <row r="1" spans="1:11" s="8" customFormat="1" ht="18.75" customHeight="1">
      <c r="A1" s="4" t="s">
        <v>0</v>
      </c>
      <c r="B1" s="5"/>
      <c r="C1" s="5"/>
      <c r="D1" s="5"/>
      <c r="E1" s="5"/>
      <c r="F1" s="5"/>
      <c r="G1" s="6"/>
      <c r="H1" s="6"/>
      <c r="I1" s="5"/>
      <c r="J1" s="5"/>
      <c r="K1" s="7"/>
    </row>
    <row r="2" spans="1:10" ht="12.75" customHeight="1">
      <c r="A2" s="9"/>
      <c r="D2" s="9"/>
      <c r="E2" s="9"/>
      <c r="F2" s="9"/>
      <c r="G2" s="9"/>
      <c r="H2" s="9"/>
      <c r="I2" s="9"/>
      <c r="J2" s="9"/>
    </row>
    <row r="3" spans="1:10" ht="16.5" customHeight="1">
      <c r="A3" s="62" t="s">
        <v>176</v>
      </c>
      <c r="B3" s="11"/>
      <c r="C3" s="11"/>
      <c r="D3" s="12"/>
      <c r="E3" s="12"/>
      <c r="F3" s="12"/>
      <c r="G3" s="12"/>
      <c r="H3" s="12"/>
      <c r="I3" s="12"/>
      <c r="J3" s="12"/>
    </row>
    <row r="4" spans="1:10" ht="14.25" customHeight="1">
      <c r="A4" s="9"/>
      <c r="D4" s="9"/>
      <c r="E4" s="9"/>
      <c r="F4" s="9"/>
      <c r="G4" s="9"/>
      <c r="H4" s="9"/>
      <c r="I4" s="9"/>
      <c r="J4" s="9"/>
    </row>
    <row r="5" spans="1:10" ht="14.25" customHeight="1">
      <c r="A5" s="9"/>
      <c r="D5" s="9"/>
      <c r="E5" s="9"/>
      <c r="F5" s="9"/>
      <c r="G5" s="9"/>
      <c r="H5" s="9"/>
      <c r="I5" s="9"/>
      <c r="J5" s="9"/>
    </row>
    <row r="6" spans="1:11" ht="24.75" customHeight="1">
      <c r="A6" s="15" t="s">
        <v>2</v>
      </c>
      <c r="B6" s="16" t="s">
        <v>3</v>
      </c>
      <c r="C6" s="16" t="s">
        <v>4</v>
      </c>
      <c r="D6" s="17" t="s">
        <v>5</v>
      </c>
      <c r="E6" s="17" t="s">
        <v>6</v>
      </c>
      <c r="F6" s="17" t="s">
        <v>8</v>
      </c>
      <c r="G6" s="18" t="s">
        <v>9</v>
      </c>
      <c r="H6" s="17" t="s">
        <v>177</v>
      </c>
      <c r="I6" s="17" t="s">
        <v>10</v>
      </c>
      <c r="J6" s="17" t="s">
        <v>11</v>
      </c>
      <c r="K6" s="15" t="s">
        <v>12</v>
      </c>
    </row>
    <row r="7" spans="1:11" ht="21.75" customHeight="1">
      <c r="A7" s="15"/>
      <c r="B7" s="15"/>
      <c r="C7" s="15"/>
      <c r="D7" s="15"/>
      <c r="E7" s="19">
        <v>42553</v>
      </c>
      <c r="F7" s="19" t="s">
        <v>13</v>
      </c>
      <c r="G7" s="20">
        <v>42687</v>
      </c>
      <c r="H7" s="17"/>
      <c r="I7" s="19" t="s">
        <v>14</v>
      </c>
      <c r="J7" s="19" t="s">
        <v>15</v>
      </c>
      <c r="K7" s="15"/>
    </row>
    <row r="8" spans="1:11" ht="14.25" customHeight="1">
      <c r="A8" s="15"/>
      <c r="B8" s="15"/>
      <c r="C8" s="15"/>
      <c r="D8" s="15"/>
      <c r="E8" s="17">
        <v>0.5</v>
      </c>
      <c r="F8" s="17">
        <v>0.75</v>
      </c>
      <c r="G8" s="18">
        <v>1</v>
      </c>
      <c r="H8" s="17"/>
      <c r="I8" s="17">
        <v>0.97</v>
      </c>
      <c r="J8" s="17">
        <v>0.76</v>
      </c>
      <c r="K8" s="15"/>
    </row>
    <row r="9" spans="1:26" ht="14.25" customHeight="1">
      <c r="A9" s="22">
        <v>1</v>
      </c>
      <c r="B9" s="23" t="s">
        <v>178</v>
      </c>
      <c r="C9" s="23" t="s">
        <v>18</v>
      </c>
      <c r="D9" s="40">
        <v>99</v>
      </c>
      <c r="E9" s="25">
        <v>4.5</v>
      </c>
      <c r="F9" s="26">
        <v>1.875</v>
      </c>
      <c r="G9" s="26">
        <v>8.5</v>
      </c>
      <c r="H9" s="27">
        <v>0</v>
      </c>
      <c r="I9" s="25">
        <v>80</v>
      </c>
      <c r="J9" s="34">
        <v>76</v>
      </c>
      <c r="K9" s="39">
        <f aca="true" t="shared" si="0" ref="K9:K44">LARGE(E9:G9,1)+LARGE(H9:J9,1)+LARGE(H9:J9,2)+LARGE(H9:J9,3)</f>
        <v>164.5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22">
        <v>2</v>
      </c>
      <c r="B10" s="23" t="s">
        <v>179</v>
      </c>
      <c r="C10" s="23" t="s">
        <v>34</v>
      </c>
      <c r="D10" s="24" t="s">
        <v>180</v>
      </c>
      <c r="E10" s="25">
        <v>0</v>
      </c>
      <c r="F10" s="26">
        <v>10.5</v>
      </c>
      <c r="G10" s="26">
        <v>5</v>
      </c>
      <c r="H10" s="27">
        <v>18.759999999999998</v>
      </c>
      <c r="I10" s="25">
        <v>65</v>
      </c>
      <c r="J10" s="34">
        <v>60.8</v>
      </c>
      <c r="K10" s="39">
        <f t="shared" si="0"/>
        <v>155.06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>
      <c r="A11" s="22">
        <v>3</v>
      </c>
      <c r="B11" s="23" t="s">
        <v>181</v>
      </c>
      <c r="C11" s="23" t="s">
        <v>182</v>
      </c>
      <c r="D11" s="24" t="s">
        <v>78</v>
      </c>
      <c r="E11" s="25">
        <v>13</v>
      </c>
      <c r="F11" s="26">
        <v>1.875</v>
      </c>
      <c r="G11" s="26">
        <v>43</v>
      </c>
      <c r="H11" s="27">
        <v>0</v>
      </c>
      <c r="I11" s="25">
        <v>100</v>
      </c>
      <c r="J11" s="25">
        <v>0</v>
      </c>
      <c r="K11" s="39">
        <f t="shared" si="0"/>
        <v>143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22">
        <v>4</v>
      </c>
      <c r="B12" s="23" t="s">
        <v>183</v>
      </c>
      <c r="C12" s="23" t="s">
        <v>28</v>
      </c>
      <c r="D12" s="40">
        <v>99</v>
      </c>
      <c r="E12" s="25">
        <v>0</v>
      </c>
      <c r="F12" s="26">
        <v>0</v>
      </c>
      <c r="G12" s="26">
        <v>0</v>
      </c>
      <c r="H12" s="27">
        <v>0</v>
      </c>
      <c r="I12" s="25">
        <v>43</v>
      </c>
      <c r="J12" s="34">
        <v>38.76</v>
      </c>
      <c r="K12" s="39">
        <f t="shared" si="0"/>
        <v>81.75999999999999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22">
        <v>5</v>
      </c>
      <c r="B13" s="23" t="s">
        <v>184</v>
      </c>
      <c r="C13" s="23" t="s">
        <v>44</v>
      </c>
      <c r="D13" s="24" t="s">
        <v>78</v>
      </c>
      <c r="E13" s="25">
        <v>0</v>
      </c>
      <c r="F13" s="26">
        <v>0</v>
      </c>
      <c r="G13" s="26">
        <v>0</v>
      </c>
      <c r="H13" s="27">
        <v>0</v>
      </c>
      <c r="I13" s="25">
        <v>55</v>
      </c>
      <c r="J13" s="34">
        <v>25.84</v>
      </c>
      <c r="K13" s="39">
        <f t="shared" si="0"/>
        <v>80.84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22">
        <v>6</v>
      </c>
      <c r="B14" s="30" t="s">
        <v>185</v>
      </c>
      <c r="C14" s="30" t="s">
        <v>103</v>
      </c>
      <c r="D14" s="24" t="s">
        <v>78</v>
      </c>
      <c r="E14" s="25">
        <v>0</v>
      </c>
      <c r="F14" s="26">
        <v>0</v>
      </c>
      <c r="G14" s="26">
        <v>0</v>
      </c>
      <c r="H14" s="27">
        <v>0</v>
      </c>
      <c r="I14" s="25">
        <v>26</v>
      </c>
      <c r="J14" s="34">
        <v>49.4</v>
      </c>
      <c r="K14" s="39">
        <f t="shared" si="0"/>
        <v>75.4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22">
        <v>7</v>
      </c>
      <c r="B15" s="23" t="s">
        <v>186</v>
      </c>
      <c r="C15" s="23" t="s">
        <v>23</v>
      </c>
      <c r="D15" s="24" t="s">
        <v>78</v>
      </c>
      <c r="E15" s="25">
        <v>15.5</v>
      </c>
      <c r="F15" s="26">
        <v>3</v>
      </c>
      <c r="G15" s="26">
        <v>0</v>
      </c>
      <c r="H15" s="27">
        <v>3.65</v>
      </c>
      <c r="I15" s="25">
        <v>51</v>
      </c>
      <c r="J15" s="25">
        <v>0</v>
      </c>
      <c r="K15" s="39">
        <f t="shared" si="0"/>
        <v>70.15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22">
        <v>8</v>
      </c>
      <c r="B16" s="23" t="s">
        <v>187</v>
      </c>
      <c r="C16" s="23" t="s">
        <v>188</v>
      </c>
      <c r="D16" s="24" t="s">
        <v>78</v>
      </c>
      <c r="E16" s="25">
        <v>0</v>
      </c>
      <c r="F16" s="26">
        <v>0</v>
      </c>
      <c r="G16" s="26">
        <v>0</v>
      </c>
      <c r="H16" s="27">
        <v>5.84</v>
      </c>
      <c r="I16" s="25">
        <v>47</v>
      </c>
      <c r="J16" s="34">
        <v>16.72</v>
      </c>
      <c r="K16" s="39">
        <f t="shared" si="0"/>
        <v>69.56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22">
        <v>9</v>
      </c>
      <c r="B17" s="23" t="s">
        <v>189</v>
      </c>
      <c r="C17" s="23" t="s">
        <v>67</v>
      </c>
      <c r="D17" s="24" t="s">
        <v>78</v>
      </c>
      <c r="E17" s="25">
        <v>0</v>
      </c>
      <c r="F17" s="26">
        <v>0</v>
      </c>
      <c r="G17" s="26">
        <v>0</v>
      </c>
      <c r="H17" s="27">
        <v>0</v>
      </c>
      <c r="I17" s="25">
        <v>22</v>
      </c>
      <c r="J17" s="34">
        <v>41.8</v>
      </c>
      <c r="K17" s="39">
        <f t="shared" si="0"/>
        <v>63.8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11" ht="14.25" customHeight="1">
      <c r="A18" s="22">
        <v>10</v>
      </c>
      <c r="B18" s="23" t="s">
        <v>190</v>
      </c>
      <c r="C18" s="23" t="s">
        <v>44</v>
      </c>
      <c r="D18" s="24" t="s">
        <v>78</v>
      </c>
      <c r="E18" s="25">
        <v>0</v>
      </c>
      <c r="F18" s="26">
        <v>0</v>
      </c>
      <c r="G18" s="26">
        <v>0</v>
      </c>
      <c r="H18" s="27">
        <v>0</v>
      </c>
      <c r="I18" s="63">
        <v>24</v>
      </c>
      <c r="J18" s="64">
        <v>35.72</v>
      </c>
      <c r="K18" s="39">
        <f t="shared" si="0"/>
        <v>59.72</v>
      </c>
    </row>
    <row r="19" spans="1:26" ht="14.25" customHeight="1">
      <c r="A19" s="22">
        <v>11</v>
      </c>
      <c r="B19" s="30" t="s">
        <v>191</v>
      </c>
      <c r="C19" s="23" t="s">
        <v>32</v>
      </c>
      <c r="D19" s="40">
        <v>99</v>
      </c>
      <c r="E19" s="25">
        <v>0</v>
      </c>
      <c r="F19" s="26">
        <v>0</v>
      </c>
      <c r="G19" s="26">
        <v>0</v>
      </c>
      <c r="H19" s="27">
        <v>0</v>
      </c>
      <c r="I19" s="25">
        <v>37</v>
      </c>
      <c r="J19" s="34">
        <v>21.28</v>
      </c>
      <c r="K19" s="39">
        <f t="shared" si="0"/>
        <v>58.28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22">
        <v>12</v>
      </c>
      <c r="B20" s="23" t="s">
        <v>192</v>
      </c>
      <c r="C20" s="23" t="s">
        <v>34</v>
      </c>
      <c r="D20" s="24" t="s">
        <v>78</v>
      </c>
      <c r="E20" s="25">
        <v>0</v>
      </c>
      <c r="F20" s="26">
        <v>0</v>
      </c>
      <c r="G20" s="26">
        <v>0</v>
      </c>
      <c r="H20" s="27">
        <v>0</v>
      </c>
      <c r="I20" s="25">
        <v>28</v>
      </c>
      <c r="J20" s="34">
        <v>18.24</v>
      </c>
      <c r="K20" s="39">
        <f t="shared" si="0"/>
        <v>46.239999999999995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22">
        <v>13</v>
      </c>
      <c r="B21" s="23" t="s">
        <v>193</v>
      </c>
      <c r="C21" s="23" t="s">
        <v>188</v>
      </c>
      <c r="D21" s="24" t="s">
        <v>78</v>
      </c>
      <c r="E21" s="25">
        <v>0</v>
      </c>
      <c r="F21" s="26">
        <v>0</v>
      </c>
      <c r="G21" s="26">
        <v>0</v>
      </c>
      <c r="H21" s="27">
        <v>4.38</v>
      </c>
      <c r="I21" s="25">
        <v>6</v>
      </c>
      <c r="J21" s="34">
        <v>30.4</v>
      </c>
      <c r="K21" s="39">
        <f t="shared" si="0"/>
        <v>40.78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22">
        <v>14</v>
      </c>
      <c r="B22" s="23" t="s">
        <v>194</v>
      </c>
      <c r="C22" s="23" t="s">
        <v>23</v>
      </c>
      <c r="D22" s="24" t="s">
        <v>78</v>
      </c>
      <c r="E22" s="25">
        <v>0</v>
      </c>
      <c r="F22" s="26">
        <v>0</v>
      </c>
      <c r="G22" s="26">
        <v>0</v>
      </c>
      <c r="H22" s="27">
        <v>0</v>
      </c>
      <c r="I22" s="25">
        <v>40</v>
      </c>
      <c r="J22" s="25">
        <v>0</v>
      </c>
      <c r="K22" s="39">
        <f t="shared" si="0"/>
        <v>40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22">
        <v>15</v>
      </c>
      <c r="B23" s="30" t="s">
        <v>195</v>
      </c>
      <c r="C23" s="30" t="s">
        <v>71</v>
      </c>
      <c r="D23" s="40">
        <v>99</v>
      </c>
      <c r="E23" s="25">
        <v>0</v>
      </c>
      <c r="F23" s="26">
        <v>0</v>
      </c>
      <c r="G23" s="26">
        <v>0</v>
      </c>
      <c r="H23" s="27">
        <v>0</v>
      </c>
      <c r="I23" s="25">
        <v>34</v>
      </c>
      <c r="J23" s="25">
        <v>0</v>
      </c>
      <c r="K23" s="39">
        <f t="shared" si="0"/>
        <v>34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22">
        <v>16</v>
      </c>
      <c r="B24" s="23" t="s">
        <v>196</v>
      </c>
      <c r="C24" s="23" t="s">
        <v>32</v>
      </c>
      <c r="D24" s="40">
        <v>99</v>
      </c>
      <c r="E24" s="25">
        <v>0</v>
      </c>
      <c r="F24" s="26">
        <v>0</v>
      </c>
      <c r="G24" s="26">
        <v>0</v>
      </c>
      <c r="H24" s="27">
        <v>0</v>
      </c>
      <c r="I24" s="25">
        <v>0</v>
      </c>
      <c r="J24" s="34">
        <v>32.68</v>
      </c>
      <c r="K24" s="39">
        <f t="shared" si="0"/>
        <v>32.68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>
      <c r="A25" s="22">
        <v>17</v>
      </c>
      <c r="B25" s="23" t="s">
        <v>197</v>
      </c>
      <c r="C25" s="23" t="s">
        <v>28</v>
      </c>
      <c r="D25" s="24" t="s">
        <v>78</v>
      </c>
      <c r="E25" s="25">
        <v>0</v>
      </c>
      <c r="F25" s="26">
        <v>0</v>
      </c>
      <c r="G25" s="26">
        <v>0</v>
      </c>
      <c r="H25" s="27">
        <v>0</v>
      </c>
      <c r="I25" s="25">
        <v>31</v>
      </c>
      <c r="J25" s="25">
        <v>0</v>
      </c>
      <c r="K25" s="39">
        <f t="shared" si="0"/>
        <v>31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22">
        <v>18</v>
      </c>
      <c r="B26" s="23" t="s">
        <v>198</v>
      </c>
      <c r="C26" s="23" t="s">
        <v>67</v>
      </c>
      <c r="D26" s="24" t="s">
        <v>78</v>
      </c>
      <c r="E26" s="25">
        <v>0</v>
      </c>
      <c r="F26" s="26">
        <v>0</v>
      </c>
      <c r="G26" s="26">
        <v>0</v>
      </c>
      <c r="H26" s="27">
        <v>0</v>
      </c>
      <c r="I26" s="25">
        <v>0</v>
      </c>
      <c r="J26" s="34">
        <v>28.12</v>
      </c>
      <c r="K26" s="39">
        <f t="shared" si="0"/>
        <v>28.12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>
      <c r="A27" s="22">
        <v>19</v>
      </c>
      <c r="B27" s="23" t="s">
        <v>199</v>
      </c>
      <c r="C27" s="23" t="s">
        <v>40</v>
      </c>
      <c r="D27" s="40">
        <v>99</v>
      </c>
      <c r="E27" s="25">
        <v>0</v>
      </c>
      <c r="F27" s="26">
        <v>0</v>
      </c>
      <c r="G27" s="26">
        <v>0</v>
      </c>
      <c r="H27" s="27">
        <v>0</v>
      </c>
      <c r="I27" s="25">
        <v>14</v>
      </c>
      <c r="J27" s="34">
        <v>13.68</v>
      </c>
      <c r="K27" s="39">
        <f t="shared" si="0"/>
        <v>27.68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>
      <c r="A28" s="22">
        <v>20</v>
      </c>
      <c r="B28" s="23" t="s">
        <v>200</v>
      </c>
      <c r="C28" s="23" t="s">
        <v>18</v>
      </c>
      <c r="D28" s="24" t="s">
        <v>78</v>
      </c>
      <c r="E28" s="25">
        <v>0</v>
      </c>
      <c r="F28" s="26">
        <v>0</v>
      </c>
      <c r="G28" s="26">
        <v>0</v>
      </c>
      <c r="H28" s="27">
        <v>0</v>
      </c>
      <c r="I28" s="25">
        <v>4</v>
      </c>
      <c r="J28" s="34">
        <v>19.76</v>
      </c>
      <c r="K28" s="39">
        <f t="shared" si="0"/>
        <v>23.76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>
      <c r="A29" s="22">
        <v>21</v>
      </c>
      <c r="B29" s="32" t="s">
        <v>201</v>
      </c>
      <c r="C29" s="33" t="s">
        <v>202</v>
      </c>
      <c r="D29" s="40">
        <v>99</v>
      </c>
      <c r="E29" s="25">
        <v>0</v>
      </c>
      <c r="F29" s="25">
        <v>0</v>
      </c>
      <c r="G29" s="26">
        <v>0</v>
      </c>
      <c r="H29" s="25">
        <v>0</v>
      </c>
      <c r="I29" s="25">
        <v>0</v>
      </c>
      <c r="J29" s="34">
        <v>23.56</v>
      </c>
      <c r="K29" s="39">
        <f t="shared" si="0"/>
        <v>23.56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>
      <c r="A30" s="22">
        <v>22</v>
      </c>
      <c r="B30" s="30" t="s">
        <v>203</v>
      </c>
      <c r="C30" s="23" t="s">
        <v>42</v>
      </c>
      <c r="D30" s="24" t="s">
        <v>78</v>
      </c>
      <c r="E30" s="25">
        <v>0</v>
      </c>
      <c r="F30" s="26">
        <v>0</v>
      </c>
      <c r="G30" s="26">
        <v>0</v>
      </c>
      <c r="H30" s="27">
        <v>0</v>
      </c>
      <c r="I30" s="25">
        <v>8</v>
      </c>
      <c r="J30" s="34">
        <v>15.2</v>
      </c>
      <c r="K30" s="39">
        <f t="shared" si="0"/>
        <v>23.2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>
      <c r="A31" s="22">
        <v>23</v>
      </c>
      <c r="B31" s="23" t="s">
        <v>204</v>
      </c>
      <c r="C31" s="23" t="s">
        <v>32</v>
      </c>
      <c r="D31" s="40">
        <v>99</v>
      </c>
      <c r="E31" s="25">
        <v>0</v>
      </c>
      <c r="F31" s="26">
        <v>0</v>
      </c>
      <c r="G31" s="26">
        <v>0</v>
      </c>
      <c r="H31" s="27">
        <v>0</v>
      </c>
      <c r="I31" s="25">
        <v>20</v>
      </c>
      <c r="J31" s="25">
        <v>0</v>
      </c>
      <c r="K31" s="39">
        <f t="shared" si="0"/>
        <v>20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>
      <c r="A32" s="22">
        <v>24</v>
      </c>
      <c r="B32" s="23" t="s">
        <v>205</v>
      </c>
      <c r="C32" s="23" t="s">
        <v>96</v>
      </c>
      <c r="D32" s="40">
        <v>99</v>
      </c>
      <c r="E32" s="25">
        <v>0</v>
      </c>
      <c r="F32" s="26">
        <v>0</v>
      </c>
      <c r="G32" s="26">
        <v>0</v>
      </c>
      <c r="H32" s="27">
        <v>0</v>
      </c>
      <c r="I32" s="25">
        <v>18</v>
      </c>
      <c r="J32" s="25">
        <v>0</v>
      </c>
      <c r="K32" s="39">
        <f t="shared" si="0"/>
        <v>18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>
      <c r="A33" s="22">
        <v>25</v>
      </c>
      <c r="B33" s="23" t="s">
        <v>206</v>
      </c>
      <c r="C33" s="23" t="s">
        <v>28</v>
      </c>
      <c r="D33" s="24" t="s">
        <v>78</v>
      </c>
      <c r="E33" s="25">
        <v>0</v>
      </c>
      <c r="F33" s="26">
        <v>0</v>
      </c>
      <c r="G33" s="26">
        <v>0</v>
      </c>
      <c r="H33" s="27">
        <v>0</v>
      </c>
      <c r="I33" s="25">
        <v>16</v>
      </c>
      <c r="J33" s="25">
        <v>0</v>
      </c>
      <c r="K33" s="39">
        <f t="shared" si="0"/>
        <v>16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>
      <c r="A34" s="22">
        <v>26</v>
      </c>
      <c r="B34" s="23" t="s">
        <v>207</v>
      </c>
      <c r="C34" s="23" t="s">
        <v>23</v>
      </c>
      <c r="D34" s="24" t="s">
        <v>78</v>
      </c>
      <c r="E34" s="25">
        <v>0</v>
      </c>
      <c r="F34" s="26">
        <v>0</v>
      </c>
      <c r="G34" s="26">
        <v>0</v>
      </c>
      <c r="H34" s="27">
        <v>0</v>
      </c>
      <c r="I34" s="25">
        <v>3</v>
      </c>
      <c r="J34" s="34">
        <v>10.64</v>
      </c>
      <c r="K34" s="39">
        <f t="shared" si="0"/>
        <v>13.64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>
      <c r="A35" s="22">
        <v>27</v>
      </c>
      <c r="B35" s="32" t="s">
        <v>208</v>
      </c>
      <c r="C35" s="33" t="s">
        <v>44</v>
      </c>
      <c r="D35" s="24" t="s">
        <v>78</v>
      </c>
      <c r="E35" s="25">
        <v>0</v>
      </c>
      <c r="F35" s="25">
        <v>0</v>
      </c>
      <c r="G35" s="26">
        <v>0</v>
      </c>
      <c r="H35" s="25">
        <v>0</v>
      </c>
      <c r="I35" s="25">
        <v>0</v>
      </c>
      <c r="J35" s="34">
        <v>12.16</v>
      </c>
      <c r="K35" s="39">
        <f t="shared" si="0"/>
        <v>12.16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 customHeight="1">
      <c r="A36" s="22">
        <v>28</v>
      </c>
      <c r="B36" s="23" t="s">
        <v>209</v>
      </c>
      <c r="C36" s="23" t="s">
        <v>23</v>
      </c>
      <c r="D36" s="40">
        <v>99</v>
      </c>
      <c r="E36" s="25">
        <v>0</v>
      </c>
      <c r="F36" s="26">
        <v>0</v>
      </c>
      <c r="G36" s="26">
        <v>0</v>
      </c>
      <c r="H36" s="27">
        <v>0</v>
      </c>
      <c r="I36" s="25">
        <v>12</v>
      </c>
      <c r="J36" s="25">
        <v>0</v>
      </c>
      <c r="K36" s="39">
        <f t="shared" si="0"/>
        <v>12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>
      <c r="A37" s="22">
        <v>29</v>
      </c>
      <c r="B37" s="23" t="s">
        <v>210</v>
      </c>
      <c r="C37" s="23" t="s">
        <v>211</v>
      </c>
      <c r="D37" s="40">
        <v>99</v>
      </c>
      <c r="E37" s="25">
        <v>0</v>
      </c>
      <c r="F37" s="26">
        <v>0</v>
      </c>
      <c r="G37" s="26">
        <v>0</v>
      </c>
      <c r="H37" s="27">
        <v>0</v>
      </c>
      <c r="I37" s="25">
        <v>10</v>
      </c>
      <c r="J37" s="25">
        <v>0</v>
      </c>
      <c r="K37" s="39">
        <f t="shared" si="0"/>
        <v>10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>
      <c r="A38" s="22">
        <v>30</v>
      </c>
      <c r="B38" s="23" t="s">
        <v>212</v>
      </c>
      <c r="C38" s="23" t="s">
        <v>40</v>
      </c>
      <c r="D38" s="40">
        <v>99</v>
      </c>
      <c r="E38" s="25">
        <v>0</v>
      </c>
      <c r="F38" s="26">
        <v>0</v>
      </c>
      <c r="G38" s="26">
        <v>0</v>
      </c>
      <c r="H38" s="27">
        <v>0</v>
      </c>
      <c r="I38" s="25">
        <v>0</v>
      </c>
      <c r="J38" s="34">
        <v>9.12</v>
      </c>
      <c r="K38" s="39">
        <f t="shared" si="0"/>
        <v>9.12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>
      <c r="A39" s="22">
        <v>31</v>
      </c>
      <c r="B39" s="23" t="s">
        <v>213</v>
      </c>
      <c r="C39" s="23" t="s">
        <v>32</v>
      </c>
      <c r="D39" s="40">
        <v>99</v>
      </c>
      <c r="E39" s="25">
        <v>0</v>
      </c>
      <c r="F39" s="26">
        <v>0</v>
      </c>
      <c r="G39" s="26">
        <v>0</v>
      </c>
      <c r="H39" s="27">
        <v>0</v>
      </c>
      <c r="I39" s="25">
        <v>9</v>
      </c>
      <c r="J39" s="25">
        <v>0</v>
      </c>
      <c r="K39" s="39">
        <f t="shared" si="0"/>
        <v>9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>
      <c r="A40" s="22">
        <v>32</v>
      </c>
      <c r="B40" s="23" t="s">
        <v>214</v>
      </c>
      <c r="C40" s="23" t="s">
        <v>18</v>
      </c>
      <c r="D40" s="40">
        <v>99</v>
      </c>
      <c r="E40" s="25">
        <v>0</v>
      </c>
      <c r="F40" s="26">
        <v>0</v>
      </c>
      <c r="G40" s="26">
        <v>0</v>
      </c>
      <c r="H40" s="27">
        <v>7</v>
      </c>
      <c r="I40" s="25">
        <v>0</v>
      </c>
      <c r="J40" s="25">
        <v>0</v>
      </c>
      <c r="K40" s="39">
        <f t="shared" si="0"/>
        <v>7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>
      <c r="A41" s="22">
        <v>32</v>
      </c>
      <c r="B41" s="30" t="s">
        <v>215</v>
      </c>
      <c r="C41" s="30" t="s">
        <v>48</v>
      </c>
      <c r="D41" s="40">
        <v>99</v>
      </c>
      <c r="E41" s="25">
        <v>0</v>
      </c>
      <c r="F41" s="26">
        <v>0</v>
      </c>
      <c r="G41" s="26">
        <v>0</v>
      </c>
      <c r="H41" s="27">
        <v>0</v>
      </c>
      <c r="I41" s="25">
        <v>7</v>
      </c>
      <c r="J41" s="25">
        <v>0</v>
      </c>
      <c r="K41" s="39">
        <f t="shared" si="0"/>
        <v>7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>
      <c r="A42" s="22">
        <v>34</v>
      </c>
      <c r="B42" s="23" t="s">
        <v>216</v>
      </c>
      <c r="C42" s="23" t="s">
        <v>18</v>
      </c>
      <c r="D42" s="40">
        <v>99</v>
      </c>
      <c r="E42" s="25">
        <v>0</v>
      </c>
      <c r="F42" s="26">
        <v>0</v>
      </c>
      <c r="G42" s="26">
        <v>0</v>
      </c>
      <c r="H42" s="27">
        <v>0</v>
      </c>
      <c r="I42" s="25">
        <v>5</v>
      </c>
      <c r="J42" s="25">
        <v>0</v>
      </c>
      <c r="K42" s="39">
        <f t="shared" si="0"/>
        <v>5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 customHeight="1">
      <c r="A43" s="22">
        <v>35</v>
      </c>
      <c r="B43" s="30" t="s">
        <v>217</v>
      </c>
      <c r="C43" s="23" t="s">
        <v>40</v>
      </c>
      <c r="D43" s="40">
        <v>99</v>
      </c>
      <c r="E43" s="25">
        <v>0</v>
      </c>
      <c r="F43" s="26">
        <v>0</v>
      </c>
      <c r="G43" s="26">
        <v>0</v>
      </c>
      <c r="H43" s="27">
        <v>0</v>
      </c>
      <c r="I43" s="25">
        <v>2</v>
      </c>
      <c r="J43" s="25">
        <v>0</v>
      </c>
      <c r="K43" s="39">
        <f t="shared" si="0"/>
        <v>2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 customHeight="1">
      <c r="A44" s="22">
        <v>36</v>
      </c>
      <c r="B44" s="23" t="s">
        <v>218</v>
      </c>
      <c r="C44" s="23" t="s">
        <v>92</v>
      </c>
      <c r="D44" s="24" t="s">
        <v>78</v>
      </c>
      <c r="E44" s="25">
        <v>0</v>
      </c>
      <c r="F44" s="26">
        <v>0</v>
      </c>
      <c r="G44" s="26">
        <v>0</v>
      </c>
      <c r="H44" s="27">
        <v>0</v>
      </c>
      <c r="I44" s="25">
        <v>1</v>
      </c>
      <c r="J44" s="25">
        <v>0</v>
      </c>
      <c r="K44" s="39">
        <f t="shared" si="0"/>
        <v>1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H6:H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K19" sqref="K19"/>
    </sheetView>
  </sheetViews>
  <sheetFormatPr defaultColWidth="17.140625" defaultRowHeight="15" customHeight="1"/>
  <cols>
    <col min="1" max="1" width="3.57421875" style="1" customWidth="1"/>
    <col min="2" max="2" width="19.57421875" style="1" customWidth="1"/>
    <col min="3" max="3" width="15.8515625" style="1" customWidth="1"/>
    <col min="4" max="4" width="4.7109375" style="1" customWidth="1"/>
    <col min="5" max="5" width="8.7109375" style="1" customWidth="1"/>
    <col min="6" max="6" width="8.8515625" style="1" customWidth="1"/>
    <col min="7" max="7" width="11.28125" style="2" customWidth="1"/>
    <col min="8" max="8" width="9.8515625" style="2" customWidth="1"/>
    <col min="9" max="11" width="9.8515625" style="1" customWidth="1"/>
    <col min="12" max="26" width="8.00390625" style="1" customWidth="1"/>
    <col min="27" max="16384" width="17.28125" style="1" customWidth="1"/>
  </cols>
  <sheetData>
    <row r="1" spans="1:11" s="8" customFormat="1" ht="18.75" customHeight="1">
      <c r="A1" s="4" t="s">
        <v>0</v>
      </c>
      <c r="B1" s="5"/>
      <c r="C1" s="5"/>
      <c r="D1" s="5"/>
      <c r="E1" s="5"/>
      <c r="F1" s="5"/>
      <c r="G1" s="6"/>
      <c r="H1" s="6"/>
      <c r="I1" s="5"/>
      <c r="J1" s="5"/>
      <c r="K1" s="7"/>
    </row>
    <row r="2" spans="1:8" ht="14.25" customHeight="1">
      <c r="A2" s="9"/>
      <c r="D2" s="9"/>
      <c r="E2" s="9"/>
      <c r="F2" s="9"/>
      <c r="G2" s="6"/>
      <c r="H2" s="6"/>
    </row>
    <row r="3" spans="1:11" ht="12.75" customHeight="1">
      <c r="A3" s="62" t="s">
        <v>219</v>
      </c>
      <c r="B3" s="11"/>
      <c r="C3" s="11"/>
      <c r="D3" s="12"/>
      <c r="E3" s="12"/>
      <c r="F3" s="12"/>
      <c r="G3" s="13"/>
      <c r="H3" s="13"/>
      <c r="K3" s="65"/>
    </row>
    <row r="4" spans="1:10" ht="12.75" customHeight="1">
      <c r="A4" s="10"/>
      <c r="B4" s="44"/>
      <c r="C4" s="44"/>
      <c r="D4" s="10"/>
      <c r="E4" s="10"/>
      <c r="F4" s="10"/>
      <c r="G4" s="13"/>
      <c r="H4" s="13"/>
      <c r="I4" s="66"/>
      <c r="J4" s="66"/>
    </row>
    <row r="5" spans="1:10" ht="6.75" customHeight="1">
      <c r="A5" s="10"/>
      <c r="B5" s="44"/>
      <c r="C5" s="44"/>
      <c r="D5" s="10"/>
      <c r="E5" s="10"/>
      <c r="F5" s="10"/>
      <c r="G5" s="13"/>
      <c r="H5" s="13"/>
      <c r="I5" s="8"/>
      <c r="J5" s="8"/>
    </row>
    <row r="6" spans="1:11" ht="27.75" customHeight="1">
      <c r="A6" s="15" t="s">
        <v>2</v>
      </c>
      <c r="B6" s="16" t="s">
        <v>3</v>
      </c>
      <c r="C6" s="16" t="s">
        <v>4</v>
      </c>
      <c r="D6" s="17" t="s">
        <v>5</v>
      </c>
      <c r="E6" s="17" t="s">
        <v>177</v>
      </c>
      <c r="F6" s="17" t="s">
        <v>6</v>
      </c>
      <c r="G6" s="18" t="s">
        <v>8</v>
      </c>
      <c r="H6" s="18" t="s">
        <v>9</v>
      </c>
      <c r="I6" s="17" t="s">
        <v>10</v>
      </c>
      <c r="J6" s="17" t="s">
        <v>11</v>
      </c>
      <c r="K6" s="15" t="s">
        <v>12</v>
      </c>
    </row>
    <row r="7" spans="1:11" ht="21" customHeight="1">
      <c r="A7" s="15"/>
      <c r="B7" s="15"/>
      <c r="C7" s="15"/>
      <c r="D7" s="15"/>
      <c r="E7" s="15"/>
      <c r="F7" s="19">
        <v>42553</v>
      </c>
      <c r="G7" s="20" t="s">
        <v>13</v>
      </c>
      <c r="H7" s="20">
        <v>42687</v>
      </c>
      <c r="I7" s="19" t="s">
        <v>14</v>
      </c>
      <c r="J7" s="19" t="s">
        <v>15</v>
      </c>
      <c r="K7" s="15"/>
    </row>
    <row r="8" spans="1:11" ht="13.5" customHeight="1">
      <c r="A8" s="15"/>
      <c r="B8" s="15"/>
      <c r="C8" s="15"/>
      <c r="D8" s="15"/>
      <c r="E8" s="15"/>
      <c r="F8" s="17">
        <v>0.5</v>
      </c>
      <c r="G8" s="18">
        <v>0.75</v>
      </c>
      <c r="H8" s="18">
        <v>1</v>
      </c>
      <c r="I8" s="17">
        <v>0.92</v>
      </c>
      <c r="J8" s="17">
        <v>0.59</v>
      </c>
      <c r="K8" s="15"/>
    </row>
    <row r="9" spans="1:26" ht="14.25" customHeight="1">
      <c r="A9" s="22">
        <v>1</v>
      </c>
      <c r="B9" s="23" t="s">
        <v>220</v>
      </c>
      <c r="C9" s="23" t="s">
        <v>119</v>
      </c>
      <c r="D9" s="40">
        <v>97</v>
      </c>
      <c r="E9" s="27">
        <v>29.2</v>
      </c>
      <c r="F9" s="27">
        <v>0</v>
      </c>
      <c r="G9" s="41">
        <v>4.5</v>
      </c>
      <c r="H9" s="41">
        <v>0</v>
      </c>
      <c r="I9" s="25">
        <v>80</v>
      </c>
      <c r="J9" s="34">
        <v>47.2</v>
      </c>
      <c r="K9" s="39">
        <f aca="true" t="shared" si="0" ref="K9:K31">E9+LARGE(F9:H9,1)+LARGE(I9:J9,1)+LARGE(I9:J9,2)</f>
        <v>160.9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22">
        <v>2</v>
      </c>
      <c r="B10" s="23" t="s">
        <v>221</v>
      </c>
      <c r="C10" s="23" t="s">
        <v>40</v>
      </c>
      <c r="D10" s="40">
        <v>97</v>
      </c>
      <c r="E10" s="27">
        <v>34.31</v>
      </c>
      <c r="F10" s="27">
        <v>0</v>
      </c>
      <c r="G10" s="41">
        <v>0</v>
      </c>
      <c r="H10" s="41">
        <v>0</v>
      </c>
      <c r="I10" s="25">
        <v>55</v>
      </c>
      <c r="J10" s="34">
        <v>59</v>
      </c>
      <c r="K10" s="39">
        <f t="shared" si="0"/>
        <v>148.31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>
      <c r="A11" s="22">
        <v>3</v>
      </c>
      <c r="B11" s="23" t="s">
        <v>222</v>
      </c>
      <c r="C11" s="23" t="s">
        <v>182</v>
      </c>
      <c r="D11" s="40">
        <v>97</v>
      </c>
      <c r="E11" s="27">
        <v>20</v>
      </c>
      <c r="F11" s="27">
        <v>15.5</v>
      </c>
      <c r="G11" s="41">
        <v>25.5</v>
      </c>
      <c r="H11" s="41">
        <v>24</v>
      </c>
      <c r="I11" s="25">
        <v>100</v>
      </c>
      <c r="J11" s="27">
        <v>0</v>
      </c>
      <c r="K11" s="39">
        <f t="shared" si="0"/>
        <v>145.5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22">
        <v>4</v>
      </c>
      <c r="B12" s="23" t="s">
        <v>223</v>
      </c>
      <c r="C12" s="23" t="s">
        <v>34</v>
      </c>
      <c r="D12" s="40">
        <v>97</v>
      </c>
      <c r="E12" s="27">
        <v>23.815</v>
      </c>
      <c r="F12" s="27">
        <v>0</v>
      </c>
      <c r="G12" s="41">
        <v>0</v>
      </c>
      <c r="H12" s="41">
        <v>5.5</v>
      </c>
      <c r="I12" s="25">
        <v>51</v>
      </c>
      <c r="J12" s="34">
        <v>38.35</v>
      </c>
      <c r="K12" s="39">
        <f t="shared" si="0"/>
        <v>118.66499999999999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22">
        <v>5</v>
      </c>
      <c r="B13" s="23" t="s">
        <v>224</v>
      </c>
      <c r="C13" s="23" t="s">
        <v>34</v>
      </c>
      <c r="D13" s="40">
        <v>98</v>
      </c>
      <c r="E13" s="27">
        <v>19.395</v>
      </c>
      <c r="F13" s="27">
        <v>11</v>
      </c>
      <c r="G13" s="41">
        <v>0</v>
      </c>
      <c r="H13" s="41">
        <v>0</v>
      </c>
      <c r="I13" s="25">
        <v>65</v>
      </c>
      <c r="J13" s="27">
        <v>0</v>
      </c>
      <c r="K13" s="39">
        <f t="shared" si="0"/>
        <v>95.395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22">
        <v>6</v>
      </c>
      <c r="B14" s="23" t="s">
        <v>225</v>
      </c>
      <c r="C14" s="23" t="s">
        <v>28</v>
      </c>
      <c r="D14" s="40">
        <v>98</v>
      </c>
      <c r="E14" s="27">
        <v>0</v>
      </c>
      <c r="F14" s="27">
        <v>0</v>
      </c>
      <c r="G14" s="41">
        <v>0</v>
      </c>
      <c r="H14" s="41">
        <v>0</v>
      </c>
      <c r="I14" s="25">
        <v>47</v>
      </c>
      <c r="J14" s="34">
        <v>32.45</v>
      </c>
      <c r="K14" s="39">
        <f t="shared" si="0"/>
        <v>79.45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22">
        <v>7</v>
      </c>
      <c r="B15" s="23" t="s">
        <v>226</v>
      </c>
      <c r="C15" s="23" t="s">
        <v>40</v>
      </c>
      <c r="D15" s="40">
        <v>98</v>
      </c>
      <c r="E15" s="27">
        <v>0</v>
      </c>
      <c r="F15" s="27">
        <v>0</v>
      </c>
      <c r="G15" s="41">
        <v>0</v>
      </c>
      <c r="H15" s="41">
        <v>0</v>
      </c>
      <c r="I15" s="25">
        <v>43</v>
      </c>
      <c r="J15" s="34">
        <v>27.73</v>
      </c>
      <c r="K15" s="39">
        <f t="shared" si="0"/>
        <v>70.73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22">
        <v>8</v>
      </c>
      <c r="B16" s="23" t="s">
        <v>227</v>
      </c>
      <c r="C16" s="23" t="s">
        <v>86</v>
      </c>
      <c r="D16" s="40">
        <v>98</v>
      </c>
      <c r="E16" s="27">
        <v>0</v>
      </c>
      <c r="F16" s="27">
        <v>0</v>
      </c>
      <c r="G16" s="41">
        <v>0</v>
      </c>
      <c r="H16" s="41">
        <v>0</v>
      </c>
      <c r="I16" s="25">
        <v>34</v>
      </c>
      <c r="J16" s="34">
        <v>30.09</v>
      </c>
      <c r="K16" s="39">
        <f t="shared" si="0"/>
        <v>64.09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22">
        <v>9</v>
      </c>
      <c r="B17" s="30" t="s">
        <v>228</v>
      </c>
      <c r="C17" s="23" t="s">
        <v>23</v>
      </c>
      <c r="D17" s="24" t="s">
        <v>229</v>
      </c>
      <c r="E17" s="27">
        <v>0</v>
      </c>
      <c r="F17" s="27">
        <v>0</v>
      </c>
      <c r="G17" s="41">
        <v>0</v>
      </c>
      <c r="H17" s="41">
        <v>0</v>
      </c>
      <c r="I17" s="25">
        <v>24</v>
      </c>
      <c r="J17" s="34">
        <v>20.06</v>
      </c>
      <c r="K17" s="39">
        <f t="shared" si="0"/>
        <v>44.06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22">
        <v>10</v>
      </c>
      <c r="B18" s="30" t="s">
        <v>230</v>
      </c>
      <c r="C18" s="23" t="s">
        <v>40</v>
      </c>
      <c r="D18" s="40">
        <v>97</v>
      </c>
      <c r="E18" s="27">
        <v>0</v>
      </c>
      <c r="F18" s="27">
        <v>0</v>
      </c>
      <c r="G18" s="41">
        <v>0</v>
      </c>
      <c r="H18" s="41">
        <v>0</v>
      </c>
      <c r="I18" s="25">
        <v>18</v>
      </c>
      <c r="J18" s="34">
        <v>23.6</v>
      </c>
      <c r="K18" s="39">
        <f t="shared" si="0"/>
        <v>41.6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22">
        <v>11</v>
      </c>
      <c r="B19" s="23" t="s">
        <v>231</v>
      </c>
      <c r="C19" s="23" t="s">
        <v>232</v>
      </c>
      <c r="D19" s="40">
        <v>98</v>
      </c>
      <c r="E19" s="27">
        <v>0</v>
      </c>
      <c r="F19" s="27">
        <v>0</v>
      </c>
      <c r="G19" s="41">
        <v>0</v>
      </c>
      <c r="H19" s="41">
        <v>0</v>
      </c>
      <c r="I19" s="25">
        <v>40</v>
      </c>
      <c r="J19" s="27">
        <v>0</v>
      </c>
      <c r="K19" s="39">
        <f t="shared" si="0"/>
        <v>40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22">
        <v>12</v>
      </c>
      <c r="B20" s="23" t="s">
        <v>233</v>
      </c>
      <c r="C20" s="23" t="s">
        <v>42</v>
      </c>
      <c r="D20" s="40">
        <v>98</v>
      </c>
      <c r="E20" s="27">
        <v>0</v>
      </c>
      <c r="F20" s="27">
        <v>0</v>
      </c>
      <c r="G20" s="41">
        <v>0</v>
      </c>
      <c r="H20" s="41">
        <v>0</v>
      </c>
      <c r="I20" s="25">
        <v>37</v>
      </c>
      <c r="J20" s="27">
        <v>0</v>
      </c>
      <c r="K20" s="39">
        <f t="shared" si="0"/>
        <v>37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22">
        <v>13</v>
      </c>
      <c r="B21" s="30" t="s">
        <v>234</v>
      </c>
      <c r="C21" s="30" t="s">
        <v>235</v>
      </c>
      <c r="D21" s="40">
        <v>97</v>
      </c>
      <c r="E21" s="27">
        <v>0</v>
      </c>
      <c r="F21" s="27">
        <v>0</v>
      </c>
      <c r="G21" s="41">
        <v>0</v>
      </c>
      <c r="H21" s="41">
        <v>0</v>
      </c>
      <c r="I21" s="25">
        <v>31</v>
      </c>
      <c r="J21" s="27">
        <v>0</v>
      </c>
      <c r="K21" s="39">
        <f t="shared" si="0"/>
        <v>31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22">
        <v>14</v>
      </c>
      <c r="B22" s="23" t="s">
        <v>236</v>
      </c>
      <c r="C22" s="23" t="s">
        <v>237</v>
      </c>
      <c r="D22" s="24" t="s">
        <v>229</v>
      </c>
      <c r="E22" s="27">
        <v>2.19</v>
      </c>
      <c r="F22" s="27">
        <v>0</v>
      </c>
      <c r="G22" s="41">
        <v>0</v>
      </c>
      <c r="H22" s="41">
        <v>0</v>
      </c>
      <c r="I22" s="25">
        <v>28</v>
      </c>
      <c r="J22" s="27">
        <v>0</v>
      </c>
      <c r="K22" s="39">
        <f t="shared" si="0"/>
        <v>30.19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22">
        <v>15</v>
      </c>
      <c r="B23" s="30" t="s">
        <v>238</v>
      </c>
      <c r="C23" s="23" t="s">
        <v>23</v>
      </c>
      <c r="D23" s="40">
        <v>97</v>
      </c>
      <c r="E23" s="27">
        <v>0</v>
      </c>
      <c r="F23" s="27">
        <v>0</v>
      </c>
      <c r="G23" s="41">
        <v>0</v>
      </c>
      <c r="H23" s="41">
        <v>0</v>
      </c>
      <c r="I23" s="25">
        <v>26</v>
      </c>
      <c r="J23" s="27">
        <v>0</v>
      </c>
      <c r="K23" s="39">
        <f t="shared" si="0"/>
        <v>26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22">
        <v>16</v>
      </c>
      <c r="B24" s="23" t="s">
        <v>239</v>
      </c>
      <c r="C24" s="23" t="s">
        <v>23</v>
      </c>
      <c r="D24" s="40">
        <v>97</v>
      </c>
      <c r="E24" s="27">
        <v>0</v>
      </c>
      <c r="F24" s="27">
        <v>0</v>
      </c>
      <c r="G24" s="27">
        <v>0</v>
      </c>
      <c r="H24" s="41">
        <v>0</v>
      </c>
      <c r="I24" s="27">
        <v>0</v>
      </c>
      <c r="J24" s="34">
        <v>25.37</v>
      </c>
      <c r="K24" s="39">
        <f t="shared" si="0"/>
        <v>25.37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>
      <c r="A25" s="22">
        <v>17</v>
      </c>
      <c r="B25" s="30" t="s">
        <v>240</v>
      </c>
      <c r="C25" s="23" t="s">
        <v>28</v>
      </c>
      <c r="D25" s="24" t="s">
        <v>229</v>
      </c>
      <c r="E25" s="27">
        <v>0</v>
      </c>
      <c r="F25" s="27">
        <v>0</v>
      </c>
      <c r="G25" s="41">
        <v>0</v>
      </c>
      <c r="H25" s="41">
        <v>0</v>
      </c>
      <c r="I25" s="25">
        <v>22</v>
      </c>
      <c r="J25" s="27">
        <v>0</v>
      </c>
      <c r="K25" s="39">
        <f t="shared" si="0"/>
        <v>22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22">
        <v>18</v>
      </c>
      <c r="B26" s="30" t="s">
        <v>241</v>
      </c>
      <c r="C26" s="23" t="s">
        <v>67</v>
      </c>
      <c r="D26" s="24" t="s">
        <v>229</v>
      </c>
      <c r="E26" s="27">
        <v>0</v>
      </c>
      <c r="F26" s="27">
        <v>0</v>
      </c>
      <c r="G26" s="27">
        <v>0</v>
      </c>
      <c r="H26" s="41">
        <v>0</v>
      </c>
      <c r="I26" s="27">
        <v>0</v>
      </c>
      <c r="J26" s="34">
        <v>21.83</v>
      </c>
      <c r="K26" s="39">
        <f t="shared" si="0"/>
        <v>21.83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>
      <c r="A27" s="22">
        <v>19</v>
      </c>
      <c r="B27" s="23" t="s">
        <v>242</v>
      </c>
      <c r="C27" s="23" t="s">
        <v>34</v>
      </c>
      <c r="D27" s="40">
        <v>97</v>
      </c>
      <c r="E27" s="27">
        <v>0</v>
      </c>
      <c r="F27" s="27">
        <v>0</v>
      </c>
      <c r="G27" s="41">
        <v>0</v>
      </c>
      <c r="H27" s="41">
        <v>0</v>
      </c>
      <c r="I27" s="25">
        <v>20</v>
      </c>
      <c r="J27" s="27">
        <v>0</v>
      </c>
      <c r="K27" s="39">
        <f t="shared" si="0"/>
        <v>20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>
      <c r="A28" s="22">
        <v>20</v>
      </c>
      <c r="B28" s="23" t="s">
        <v>243</v>
      </c>
      <c r="C28" s="23" t="s">
        <v>34</v>
      </c>
      <c r="D28" s="40">
        <v>97</v>
      </c>
      <c r="E28" s="27">
        <v>2.92</v>
      </c>
      <c r="F28" s="27">
        <v>0</v>
      </c>
      <c r="G28" s="27">
        <v>0</v>
      </c>
      <c r="H28" s="41">
        <v>0</v>
      </c>
      <c r="I28" s="27">
        <v>0</v>
      </c>
      <c r="J28" s="28">
        <v>16.52</v>
      </c>
      <c r="K28" s="39">
        <f t="shared" si="0"/>
        <v>19.439999999999998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>
      <c r="A29" s="22">
        <v>21</v>
      </c>
      <c r="B29" s="30" t="s">
        <v>244</v>
      </c>
      <c r="C29" s="23" t="s">
        <v>103</v>
      </c>
      <c r="D29" s="24" t="s">
        <v>229</v>
      </c>
      <c r="E29" s="27">
        <v>0</v>
      </c>
      <c r="F29" s="27">
        <v>0</v>
      </c>
      <c r="G29" s="27">
        <v>0</v>
      </c>
      <c r="H29" s="41">
        <v>0</v>
      </c>
      <c r="I29" s="27">
        <v>0</v>
      </c>
      <c r="J29" s="34">
        <v>18.29</v>
      </c>
      <c r="K29" s="39">
        <f t="shared" si="0"/>
        <v>18.29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>
      <c r="A30" s="22">
        <v>22</v>
      </c>
      <c r="B30" s="30" t="s">
        <v>245</v>
      </c>
      <c r="C30" s="23" t="s">
        <v>23</v>
      </c>
      <c r="D30" s="24" t="s">
        <v>229</v>
      </c>
      <c r="E30" s="27">
        <v>0</v>
      </c>
      <c r="F30" s="27">
        <v>0</v>
      </c>
      <c r="G30" s="41">
        <v>0</v>
      </c>
      <c r="H30" s="41">
        <v>0</v>
      </c>
      <c r="I30" s="25">
        <v>16</v>
      </c>
      <c r="J30" s="27">
        <v>0</v>
      </c>
      <c r="K30" s="39">
        <f t="shared" si="0"/>
        <v>16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>
      <c r="A31" s="22">
        <v>23</v>
      </c>
      <c r="B31" s="23" t="s">
        <v>246</v>
      </c>
      <c r="C31" s="23" t="s">
        <v>159</v>
      </c>
      <c r="D31" s="40">
        <v>97</v>
      </c>
      <c r="E31" s="27">
        <v>2.25</v>
      </c>
      <c r="F31" s="27">
        <v>0</v>
      </c>
      <c r="G31" s="41">
        <v>0</v>
      </c>
      <c r="H31" s="41">
        <v>0</v>
      </c>
      <c r="I31" s="27">
        <v>0</v>
      </c>
      <c r="J31" s="27">
        <v>0</v>
      </c>
      <c r="K31" s="39">
        <f t="shared" si="0"/>
        <v>2.25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2016-11-15T17:16:50Z</dcterms:modified>
  <cp:category/>
  <cp:version/>
  <cp:contentType/>
  <cp:contentStatus/>
  <cp:revision>142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