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<sst xmlns="http://schemas.openxmlformats.org/spreadsheetml/2006/main" count="534" uniqueCount="240">
  <si>
    <t>Текущий рейтинг скалолазов России на 15.05.16</t>
  </si>
  <si>
    <t>Младшие девушки. Боулдеринг</t>
  </si>
  <si>
    <t>Место</t>
  </si>
  <si>
    <t>Фамилия Имя</t>
  </si>
  <si>
    <t>Регион</t>
  </si>
  <si>
    <t>Год рожд</t>
  </si>
  <si>
    <t>Ланг.</t>
  </si>
  <si>
    <t>ПЕ</t>
  </si>
  <si>
    <t>ПМ Арко</t>
  </si>
  <si>
    <t>Кал-д</t>
  </si>
  <si>
    <t>ПР Кал-д</t>
  </si>
  <si>
    <t>Сумма баллов</t>
  </si>
  <si>
    <t>22.7.15.</t>
  </si>
  <si>
    <t>30.03-02.04.2016</t>
  </si>
  <si>
    <t>Аксенова Полина</t>
  </si>
  <si>
    <t>Красноярский край</t>
  </si>
  <si>
    <t>01</t>
  </si>
  <si>
    <t>Евгеньева Анастасия</t>
  </si>
  <si>
    <t>С.-Петербург</t>
  </si>
  <si>
    <t>Веретенина Дарья</t>
  </si>
  <si>
    <t>Иркутская обл.</t>
  </si>
  <si>
    <t>Волочко Милена</t>
  </si>
  <si>
    <t>Кулагина Полина</t>
  </si>
  <si>
    <t>02</t>
  </si>
  <si>
    <t>Угренинова Ангелина</t>
  </si>
  <si>
    <t>ЯНАО</t>
  </si>
  <si>
    <t>Галаганова Дарина</t>
  </si>
  <si>
    <t>Свердловская обл.</t>
  </si>
  <si>
    <t>Гареева Карина</t>
  </si>
  <si>
    <t>Челябинская обл.</t>
  </si>
  <si>
    <t>Богданова Елизавета</t>
  </si>
  <si>
    <t>Сергеева Светлана</t>
  </si>
  <si>
    <t>Москва</t>
  </si>
  <si>
    <t>Кессель София</t>
  </si>
  <si>
    <t>Слободчикова Валерия</t>
  </si>
  <si>
    <t>Маламид Олеся</t>
  </si>
  <si>
    <t>Воронежская обл.</t>
  </si>
  <si>
    <t>Чепрасова Анастасия</t>
  </si>
  <si>
    <t>Московская обл.</t>
  </si>
  <si>
    <t>Волочко Милана</t>
  </si>
  <si>
    <t>Трокина Елизавета</t>
  </si>
  <si>
    <t>Калининградская обл.</t>
  </si>
  <si>
    <t>Емкова Диана</t>
  </si>
  <si>
    <t>Измайлова Софья</t>
  </si>
  <si>
    <t>Респ. Башкортостан</t>
  </si>
  <si>
    <t>Гульстен Яна</t>
  </si>
  <si>
    <t>Нистратова Мария</t>
  </si>
  <si>
    <t>Овчинникова Юлия</t>
  </si>
  <si>
    <t>Лукашева Полина</t>
  </si>
  <si>
    <t>Санкт-Петербург</t>
  </si>
  <si>
    <t>Юшкевич Анастасия</t>
  </si>
  <si>
    <t>Смоленская обл.</t>
  </si>
  <si>
    <t>Кузнецова Дарья</t>
  </si>
  <si>
    <t>Пермский край</t>
  </si>
  <si>
    <t>Фурманова Дарья</t>
  </si>
  <si>
    <t>Бугакова Виктория</t>
  </si>
  <si>
    <t>Акимова Мария</t>
  </si>
  <si>
    <t>Курмачева Анастасия</t>
  </si>
  <si>
    <t>Черных Виолетта</t>
  </si>
  <si>
    <t>Пашнина Алена</t>
  </si>
  <si>
    <t>Вологодская обл.</t>
  </si>
  <si>
    <t>Вольченко Анастасия</t>
  </si>
  <si>
    <t>Ручейкова Инна</t>
  </si>
  <si>
    <t>Циренщикова Анна</t>
  </si>
  <si>
    <t>Удмуртская респ.</t>
  </si>
  <si>
    <t>Гусева Мария</t>
  </si>
  <si>
    <t>Старшие девушки. Боулдеринг</t>
  </si>
  <si>
    <t>ПМ</t>
  </si>
  <si>
    <t>взр.рейт.</t>
  </si>
  <si>
    <t>0,81/0,79</t>
  </si>
  <si>
    <t>Красовская Елена</t>
  </si>
  <si>
    <t>00</t>
  </si>
  <si>
    <t>Антоненко Валентина</t>
  </si>
  <si>
    <t>Мешкова Виктория</t>
  </si>
  <si>
    <t>Емельева Луиза</t>
  </si>
  <si>
    <t>Ремизова Елена</t>
  </si>
  <si>
    <t>Юрина Мария</t>
  </si>
  <si>
    <t>Антоненко Валерия</t>
  </si>
  <si>
    <t>Прокофьева Ксения</t>
  </si>
  <si>
    <t>Кривошеева Ксения</t>
  </si>
  <si>
    <t>Варик Ирина</t>
  </si>
  <si>
    <t>Просекова Олеся</t>
  </si>
  <si>
    <t>Новосибирская обл.</t>
  </si>
  <si>
    <t>Капитонова Анастасия</t>
  </si>
  <si>
    <t>Кемеровская обл.</t>
  </si>
  <si>
    <t>Бут Варвара</t>
  </si>
  <si>
    <t>Басанец Майя</t>
  </si>
  <si>
    <t>Пляскина Александра</t>
  </si>
  <si>
    <t>Алтайский край</t>
  </si>
  <si>
    <t>Богомолова Ксения</t>
  </si>
  <si>
    <t>Пинаева Елизавета</t>
  </si>
  <si>
    <t>Смирнова Виктория</t>
  </si>
  <si>
    <t>Фокина Анастасия</t>
  </si>
  <si>
    <t>Ленинградская обл.</t>
  </si>
  <si>
    <t>Немцева Виктория</t>
  </si>
  <si>
    <t>Юниорки. Боулдеринг</t>
  </si>
  <si>
    <t>ПЕ Арж</t>
  </si>
  <si>
    <t>0,64/0,81</t>
  </si>
  <si>
    <t>Пантелеева Юлия</t>
  </si>
  <si>
    <t>Свердловская область</t>
  </si>
  <si>
    <t>Мусиенко Мария</t>
  </si>
  <si>
    <t>Паукова Елена</t>
  </si>
  <si>
    <t>Дорошина Екатерина</t>
  </si>
  <si>
    <t>Дерябина Валерия</t>
  </si>
  <si>
    <t>Лапенкова Елизавета</t>
  </si>
  <si>
    <t>Челмакина Анастасия</t>
  </si>
  <si>
    <t>Мусаленко Анна</t>
  </si>
  <si>
    <t>Сабитова Ирина</t>
  </si>
  <si>
    <t>Башкортостан</t>
  </si>
  <si>
    <t>Дубинкина Юлия</t>
  </si>
  <si>
    <t>Лапшина Евгения</t>
  </si>
  <si>
    <t>Свердл. обл.</t>
  </si>
  <si>
    <t>Кан Дарья</t>
  </si>
  <si>
    <t>Михеева Евгения</t>
  </si>
  <si>
    <t>Кошелева Евгения</t>
  </si>
  <si>
    <t>Голикова Анастасия</t>
  </si>
  <si>
    <t>Галкина Ника</t>
  </si>
  <si>
    <t>Самарская область</t>
  </si>
  <si>
    <t>Младшие юноши. Боулдеринг</t>
  </si>
  <si>
    <t>МКЕ Сори</t>
  </si>
  <si>
    <t>Бушин Олег</t>
  </si>
  <si>
    <t>Волков Вячеслав</t>
  </si>
  <si>
    <t>Данилин Илья</t>
  </si>
  <si>
    <t>Смык Андрей</t>
  </si>
  <si>
    <t>Краснодарский край</t>
  </si>
  <si>
    <t>Рудаков Кирилл</t>
  </si>
  <si>
    <t>Карпов Тимофей</t>
  </si>
  <si>
    <t>Каратунов Иван</t>
  </si>
  <si>
    <t>Левченко Сергей</t>
  </si>
  <si>
    <t>Овчинников Семен</t>
  </si>
  <si>
    <t>Погорелов Даниил</t>
  </si>
  <si>
    <t>Севастополь</t>
  </si>
  <si>
    <t>Баконин Денис</t>
  </si>
  <si>
    <t>Нагаев Алмаз</t>
  </si>
  <si>
    <t>Дербышев Артемий</t>
  </si>
  <si>
    <t>Бобренев Игорь</t>
  </si>
  <si>
    <t>Уткин Михаил</t>
  </si>
  <si>
    <t>Курская обл.</t>
  </si>
  <si>
    <t>Брагин Дмитрий</t>
  </si>
  <si>
    <t>Старовойтов Максим</t>
  </si>
  <si>
    <t>Кульба Антон</t>
  </si>
  <si>
    <t>Ковалев Андрей</t>
  </si>
  <si>
    <t>Колесников Кирилл</t>
  </si>
  <si>
    <t>Ростовская обл.</t>
  </si>
  <si>
    <t>Ротанов Руслан</t>
  </si>
  <si>
    <t>Смирнов Валерий</t>
  </si>
  <si>
    <t>Акимов Иван</t>
  </si>
  <si>
    <t>ХМАО</t>
  </si>
  <si>
    <t>Володин Илья</t>
  </si>
  <si>
    <t>Травников Дмитрий</t>
  </si>
  <si>
    <t>Гумеров Тимур</t>
  </si>
  <si>
    <t>Зарубин Тимофей</t>
  </si>
  <si>
    <t>Пономарев Елисей</t>
  </si>
  <si>
    <t>Суханов Илья</t>
  </si>
  <si>
    <t>Юдин Кирилл</t>
  </si>
  <si>
    <t>Котиков Федор</t>
  </si>
  <si>
    <t>Старшие юноши. Боулдеринг</t>
  </si>
  <si>
    <t>Взр. Рейтинг</t>
  </si>
  <si>
    <t>Мичуров Николай</t>
  </si>
  <si>
    <t>Калинингр.обл.</t>
  </si>
  <si>
    <t>Яриловец Николай</t>
  </si>
  <si>
    <t>99</t>
  </si>
  <si>
    <t>Голов Дмитрий</t>
  </si>
  <si>
    <t>Ситкин Илья</t>
  </si>
  <si>
    <t>Храмцов Александр</t>
  </si>
  <si>
    <t>Костромская обл.</t>
  </si>
  <si>
    <t>Зайцев Демьян</t>
  </si>
  <si>
    <t>Якушев Алексей</t>
  </si>
  <si>
    <t>Земляков Петр</t>
  </si>
  <si>
    <t>Тюменская обл.</t>
  </si>
  <si>
    <t>Морозов Георгий</t>
  </si>
  <si>
    <t>Корниецкий Даниил</t>
  </si>
  <si>
    <t>Калинингр.обл</t>
  </si>
  <si>
    <t>Пестов Григорий</t>
  </si>
  <si>
    <t>Горленко Константин</t>
  </si>
  <si>
    <t>Ширяев Даниил</t>
  </si>
  <si>
    <t>Кузечкин Илья</t>
  </si>
  <si>
    <t>Малов Павел</t>
  </si>
  <si>
    <t>Язовский Кирилл</t>
  </si>
  <si>
    <t>Воронов Дмитрий</t>
  </si>
  <si>
    <t>Пудриков Даниил</t>
  </si>
  <si>
    <t>Васильев Андрей</t>
  </si>
  <si>
    <t>Устинов Дмитрий</t>
  </si>
  <si>
    <t>Волохин Михаил</t>
  </si>
  <si>
    <t>Моргунов Максим</t>
  </si>
  <si>
    <t>Тюпышев Сергей</t>
  </si>
  <si>
    <t>Гущин Андрей</t>
  </si>
  <si>
    <t>Терлеев Владислав</t>
  </si>
  <si>
    <t>Рахматуллин Марат</t>
  </si>
  <si>
    <t>Збырко Алексей</t>
  </si>
  <si>
    <t>Рукин Сергей</t>
  </si>
  <si>
    <t>Новожилов Владимир</t>
  </si>
  <si>
    <t>Зверев Петр</t>
  </si>
  <si>
    <t>Самарская обл.</t>
  </si>
  <si>
    <t>Такташкин Владислав</t>
  </si>
  <si>
    <t>Попов Илья</t>
  </si>
  <si>
    <t>Полуднев Максим</t>
  </si>
  <si>
    <t>Белобрыкин Никита</t>
  </si>
  <si>
    <t>Мельник Владислав</t>
  </si>
  <si>
    <t>Лысенко Василий</t>
  </si>
  <si>
    <t>Муллахметов Тимур</t>
  </si>
  <si>
    <t>Циренщиков Александр</t>
  </si>
  <si>
    <t>Удмуртия</t>
  </si>
  <si>
    <t>Дьячков Денис</t>
  </si>
  <si>
    <t>Гулинов Василий</t>
  </si>
  <si>
    <t>Ерохин Михаил</t>
  </si>
  <si>
    <t>Портнов Павел</t>
  </si>
  <si>
    <t>Рябов Федор</t>
  </si>
  <si>
    <t>Красноперов Вячеслав</t>
  </si>
  <si>
    <t>Черников Никита</t>
  </si>
  <si>
    <t>Юниоры. Боулдеринг</t>
  </si>
  <si>
    <t>ПЕ Арж.</t>
  </si>
  <si>
    <t>0,63/0,79</t>
  </si>
  <si>
    <t>Быдтаев Сергей</t>
  </si>
  <si>
    <t>Закиров Данил</t>
  </si>
  <si>
    <t>Попов Дмитрий</t>
  </si>
  <si>
    <t>Калугин Павел</t>
  </si>
  <si>
    <t>Акимов Арсений</t>
  </si>
  <si>
    <t>Свиридов Антон</t>
  </si>
  <si>
    <t>Шевченко Владислав</t>
  </si>
  <si>
    <t>Крым</t>
  </si>
  <si>
    <t>98</t>
  </si>
  <si>
    <t>Пейсахович Олег</t>
  </si>
  <si>
    <t>Антонов Олег</t>
  </si>
  <si>
    <t>Анисимов Артём</t>
  </si>
  <si>
    <t>Ивановская обл.</t>
  </si>
  <si>
    <t>Иванов Юрий</t>
  </si>
  <si>
    <t>Данилов Павел</t>
  </si>
  <si>
    <t>Простяков Александр</t>
  </si>
  <si>
    <t>Хабаровский край</t>
  </si>
  <si>
    <t>Тесленко Никита</t>
  </si>
  <si>
    <t>Рудацкий Лев</t>
  </si>
  <si>
    <t>Труханов Федор</t>
  </si>
  <si>
    <t>Карпиков Денис</t>
  </si>
  <si>
    <t>Сердитых Глеб</t>
  </si>
  <si>
    <t>Простаков Степан</t>
  </si>
  <si>
    <t>Гунько Константин</t>
  </si>
  <si>
    <t>Мараховский Иван</t>
  </si>
  <si>
    <t>Козьмин Антон</t>
  </si>
  <si>
    <t>Чернецов Кирилл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</si>
</sst>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DD/MM/YYYY"/>
    <numFmt numFmtId="169" formatCode="#,##0.0"/>
    <numFmt numFmtId="170" formatCode="0%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 wrapText="1"/>
    </xf>
    <xf numFmtId="166" fontId="8" fillId="0" borderId="1" xfId="0" applyNumberFormat="1" applyFont="1" applyBorder="1" applyAlignment="1">
      <alignment horizontal="center" wrapText="1"/>
    </xf>
    <xf numFmtId="167" fontId="8" fillId="0" borderId="1" xfId="0" applyNumberFormat="1" applyFont="1" applyBorder="1" applyAlignment="1">
      <alignment horizontal="center" wrapText="1"/>
    </xf>
    <xf numFmtId="167" fontId="8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 wrapText="1"/>
    </xf>
    <xf numFmtId="164" fontId="1" fillId="0" borderId="0" xfId="0" applyFont="1" applyAlignment="1">
      <alignment/>
    </xf>
    <xf numFmtId="164" fontId="8" fillId="0" borderId="1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vertical="center"/>
    </xf>
    <xf numFmtId="164" fontId="8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left" wrapText="1"/>
    </xf>
    <xf numFmtId="164" fontId="8" fillId="0" borderId="2" xfId="0" applyFont="1" applyBorder="1" applyAlignment="1">
      <alignment horizontal="center" wrapText="1"/>
    </xf>
    <xf numFmtId="167" fontId="8" fillId="0" borderId="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 wrapText="1"/>
    </xf>
    <xf numFmtId="167" fontId="7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left" vertical="center"/>
    </xf>
    <xf numFmtId="164" fontId="8" fillId="0" borderId="2" xfId="0" applyFont="1" applyBorder="1" applyAlignment="1">
      <alignment/>
    </xf>
    <xf numFmtId="164" fontId="6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wrapText="1"/>
    </xf>
    <xf numFmtId="167" fontId="8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8" fontId="8" fillId="0" borderId="1" xfId="0" applyNumberFormat="1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wrapText="1"/>
    </xf>
    <xf numFmtId="166" fontId="8" fillId="2" borderId="1" xfId="0" applyNumberFormat="1" applyFont="1" applyFill="1" applyBorder="1" applyAlignment="1">
      <alignment horizontal="center" wrapText="1"/>
    </xf>
    <xf numFmtId="167" fontId="8" fillId="2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10" fillId="0" borderId="4" xfId="0" applyFont="1" applyFill="1" applyBorder="1" applyAlignment="1">
      <alignment horizontal="left" wrapText="1"/>
    </xf>
    <xf numFmtId="166" fontId="10" fillId="0" borderId="5" xfId="0" applyNumberFormat="1" applyFont="1" applyFill="1" applyBorder="1" applyAlignment="1">
      <alignment horizontal="center" wrapText="1"/>
    </xf>
    <xf numFmtId="167" fontId="10" fillId="0" borderId="6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 wrapText="1"/>
    </xf>
    <xf numFmtId="167" fontId="10" fillId="0" borderId="7" xfId="0" applyNumberFormat="1" applyFont="1" applyFill="1" applyBorder="1" applyAlignment="1">
      <alignment horizontal="center" wrapText="1"/>
    </xf>
    <xf numFmtId="167" fontId="10" fillId="0" borderId="8" xfId="0" applyNumberFormat="1" applyFont="1" applyFill="1" applyBorder="1" applyAlignment="1">
      <alignment horizontal="center" wrapText="1"/>
    </xf>
    <xf numFmtId="167" fontId="8" fillId="0" borderId="9" xfId="0" applyNumberFormat="1" applyFont="1" applyFill="1" applyBorder="1" applyAlignment="1">
      <alignment horizontal="center" wrapText="1"/>
    </xf>
    <xf numFmtId="170" fontId="1" fillId="0" borderId="0" xfId="0" applyNumberFormat="1" applyFont="1" applyAlignment="1">
      <alignment/>
    </xf>
    <xf numFmtId="164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"/>
    </sheetView>
  </sheetViews>
  <sheetFormatPr defaultColWidth="8.00390625" defaultRowHeight="15" customHeight="1"/>
  <cols>
    <col min="1" max="1" width="3.57421875" style="0" customWidth="1"/>
    <col min="2" max="2" width="22.57421875" style="0" customWidth="1"/>
    <col min="3" max="3" width="17.140625" style="0" customWidth="1"/>
    <col min="4" max="5" width="5.7109375" style="0" customWidth="1"/>
    <col min="6" max="7" width="7.57421875" style="0" customWidth="1"/>
    <col min="8" max="8" width="6.8515625" style="0" customWidth="1"/>
    <col min="9" max="9" width="9.00390625" style="0" customWidth="1"/>
    <col min="10" max="10" width="7.00390625" style="1" customWidth="1"/>
    <col min="256" max="16384" width="17.28125" style="0" customWidth="1"/>
  </cols>
  <sheetData>
    <row r="1" spans="1:256" s="5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IV1" s="6"/>
    </row>
    <row r="2" spans="1:10" ht="14.25" customHeight="1">
      <c r="A2" s="7"/>
      <c r="D2" s="7"/>
      <c r="E2" s="7"/>
      <c r="F2" s="7"/>
      <c r="G2" s="7"/>
      <c r="H2" s="7"/>
      <c r="I2" s="7"/>
      <c r="J2" s="8"/>
    </row>
    <row r="3" spans="1:256" s="9" customFormat="1" ht="16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1"/>
      <c r="IV3"/>
    </row>
    <row r="4" spans="1:10" ht="14.25" customHeight="1">
      <c r="A4" s="7"/>
      <c r="D4" s="7"/>
      <c r="E4" s="7"/>
      <c r="F4" s="7"/>
      <c r="G4" s="7"/>
      <c r="H4" s="7"/>
      <c r="I4" s="7"/>
      <c r="J4" s="8"/>
    </row>
    <row r="5" spans="1:10" ht="14.25" customHeight="1">
      <c r="A5" s="7"/>
      <c r="D5" s="7"/>
      <c r="E5" s="7"/>
      <c r="F5" s="7"/>
      <c r="G5" s="7"/>
      <c r="H5" s="7"/>
      <c r="I5" s="7"/>
      <c r="J5" s="8"/>
    </row>
    <row r="6" spans="1:10" ht="18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2" t="s">
        <v>11</v>
      </c>
    </row>
    <row r="7" spans="1:10" ht="25.5" customHeight="1">
      <c r="A7" s="12"/>
      <c r="B7" s="12"/>
      <c r="C7" s="12"/>
      <c r="D7" s="12"/>
      <c r="E7" s="15">
        <v>42189</v>
      </c>
      <c r="F7" s="15" t="s">
        <v>12</v>
      </c>
      <c r="G7" s="15">
        <v>42247</v>
      </c>
      <c r="H7" s="15">
        <v>42315</v>
      </c>
      <c r="I7" s="15" t="s">
        <v>13</v>
      </c>
      <c r="J7" s="12"/>
    </row>
    <row r="8" spans="1:10" ht="14.25" customHeight="1">
      <c r="A8" s="12"/>
      <c r="B8" s="12"/>
      <c r="C8" s="12"/>
      <c r="D8" s="12"/>
      <c r="E8" s="14">
        <v>0.4</v>
      </c>
      <c r="F8" s="14">
        <v>0.6</v>
      </c>
      <c r="G8" s="14">
        <v>1</v>
      </c>
      <c r="H8" s="14">
        <v>0.79</v>
      </c>
      <c r="I8" s="14">
        <v>1</v>
      </c>
      <c r="J8" s="12"/>
    </row>
    <row r="9" spans="1:10" ht="3.75" customHeight="1">
      <c r="A9" s="14"/>
      <c r="B9" s="16"/>
      <c r="C9" s="16"/>
      <c r="D9" s="14"/>
      <c r="E9" s="14"/>
      <c r="F9" s="14"/>
      <c r="G9" s="14"/>
      <c r="H9" s="14"/>
      <c r="I9" s="14"/>
      <c r="J9" s="12"/>
    </row>
    <row r="10" spans="1:256" s="23" customFormat="1" ht="14.25" customHeight="1">
      <c r="A10" s="17">
        <v>1</v>
      </c>
      <c r="B10" s="18" t="s">
        <v>14</v>
      </c>
      <c r="C10" s="18" t="s">
        <v>15</v>
      </c>
      <c r="D10" s="19" t="s">
        <v>16</v>
      </c>
      <c r="E10" s="20">
        <v>0</v>
      </c>
      <c r="F10" s="20">
        <v>0</v>
      </c>
      <c r="G10" s="20">
        <v>0</v>
      </c>
      <c r="H10" s="21">
        <v>16.985</v>
      </c>
      <c r="I10" s="21">
        <v>100</v>
      </c>
      <c r="J10" s="22">
        <f aca="true" t="shared" si="0" ref="J10:J43">LARGE(E10:G10,1)+LARGE(H10:I10,1)+LARGE(H10:I10,2)</f>
        <v>116.985</v>
      </c>
      <c r="IV10"/>
    </row>
    <row r="11" spans="1:256" s="23" customFormat="1" ht="14.25" customHeight="1">
      <c r="A11" s="17">
        <v>2</v>
      </c>
      <c r="B11" s="18" t="s">
        <v>17</v>
      </c>
      <c r="C11" s="18" t="s">
        <v>18</v>
      </c>
      <c r="D11" s="19" t="s">
        <v>16</v>
      </c>
      <c r="E11" s="20">
        <v>0</v>
      </c>
      <c r="F11" s="20">
        <v>0</v>
      </c>
      <c r="G11" s="20">
        <v>0</v>
      </c>
      <c r="H11" s="21">
        <v>21.725</v>
      </c>
      <c r="I11" s="21">
        <v>80</v>
      </c>
      <c r="J11" s="22">
        <f t="shared" si="0"/>
        <v>101.725</v>
      </c>
      <c r="IV11"/>
    </row>
    <row r="12" spans="1:256" s="23" customFormat="1" ht="14.25" customHeight="1">
      <c r="A12" s="17">
        <v>3</v>
      </c>
      <c r="B12" s="18" t="s">
        <v>19</v>
      </c>
      <c r="C12" s="18" t="s">
        <v>20</v>
      </c>
      <c r="D12" s="19" t="s">
        <v>16</v>
      </c>
      <c r="E12" s="20">
        <v>0</v>
      </c>
      <c r="F12" s="20">
        <v>0</v>
      </c>
      <c r="G12" s="20">
        <v>0</v>
      </c>
      <c r="H12" s="21">
        <v>20.145</v>
      </c>
      <c r="I12" s="21">
        <v>51</v>
      </c>
      <c r="J12" s="22">
        <f t="shared" si="0"/>
        <v>71.145</v>
      </c>
      <c r="IV12"/>
    </row>
    <row r="13" spans="1:256" s="23" customFormat="1" ht="14.25" customHeight="1">
      <c r="A13" s="17">
        <v>4</v>
      </c>
      <c r="B13" s="24" t="s">
        <v>21</v>
      </c>
      <c r="C13" s="24" t="s">
        <v>15</v>
      </c>
      <c r="D13" s="19" t="s">
        <v>16</v>
      </c>
      <c r="E13" s="20">
        <v>0</v>
      </c>
      <c r="F13" s="20">
        <v>0</v>
      </c>
      <c r="G13" s="20">
        <v>0</v>
      </c>
      <c r="H13" s="21">
        <v>0</v>
      </c>
      <c r="I13" s="21">
        <v>65</v>
      </c>
      <c r="J13" s="22">
        <f t="shared" si="0"/>
        <v>65</v>
      </c>
      <c r="IV13"/>
    </row>
    <row r="14" spans="1:256" s="23" customFormat="1" ht="14.25" customHeight="1">
      <c r="A14" s="17">
        <v>5</v>
      </c>
      <c r="B14" s="24" t="s">
        <v>22</v>
      </c>
      <c r="C14" s="24" t="s">
        <v>15</v>
      </c>
      <c r="D14" s="19" t="s">
        <v>23</v>
      </c>
      <c r="E14" s="20">
        <v>0</v>
      </c>
      <c r="F14" s="20">
        <v>0</v>
      </c>
      <c r="G14" s="20">
        <v>0</v>
      </c>
      <c r="H14" s="21">
        <v>0</v>
      </c>
      <c r="I14" s="21">
        <v>55</v>
      </c>
      <c r="J14" s="22">
        <f t="shared" si="0"/>
        <v>55</v>
      </c>
      <c r="IV14"/>
    </row>
    <row r="15" spans="1:256" s="23" customFormat="1" ht="14.25" customHeight="1">
      <c r="A15" s="17">
        <v>6</v>
      </c>
      <c r="B15" s="18" t="s">
        <v>24</v>
      </c>
      <c r="C15" s="18" t="s">
        <v>25</v>
      </c>
      <c r="D15" s="19" t="s">
        <v>16</v>
      </c>
      <c r="E15" s="20">
        <v>0</v>
      </c>
      <c r="F15" s="20">
        <v>0</v>
      </c>
      <c r="G15" s="20">
        <v>0</v>
      </c>
      <c r="H15" s="21">
        <v>8.69</v>
      </c>
      <c r="I15" s="21">
        <v>43</v>
      </c>
      <c r="J15" s="22">
        <f t="shared" si="0"/>
        <v>51.69</v>
      </c>
      <c r="IV15"/>
    </row>
    <row r="16" spans="1:256" s="23" customFormat="1" ht="14.25" customHeight="1">
      <c r="A16" s="17">
        <v>7</v>
      </c>
      <c r="B16" s="24" t="s">
        <v>26</v>
      </c>
      <c r="C16" s="24" t="s">
        <v>27</v>
      </c>
      <c r="D16" s="19" t="s">
        <v>16</v>
      </c>
      <c r="E16" s="20">
        <v>0</v>
      </c>
      <c r="F16" s="20">
        <v>0</v>
      </c>
      <c r="G16" s="20">
        <v>0</v>
      </c>
      <c r="H16" s="21">
        <v>0</v>
      </c>
      <c r="I16" s="21">
        <v>47</v>
      </c>
      <c r="J16" s="22">
        <f t="shared" si="0"/>
        <v>47</v>
      </c>
      <c r="IV16"/>
    </row>
    <row r="17" spans="1:256" s="23" customFormat="1" ht="14.25" customHeight="1">
      <c r="A17" s="17">
        <v>8</v>
      </c>
      <c r="B17" s="18" t="s">
        <v>28</v>
      </c>
      <c r="C17" s="18" t="s">
        <v>29</v>
      </c>
      <c r="D17" s="19" t="s">
        <v>16</v>
      </c>
      <c r="E17" s="20">
        <v>0</v>
      </c>
      <c r="F17" s="20">
        <v>0</v>
      </c>
      <c r="G17" s="20">
        <v>0</v>
      </c>
      <c r="H17" s="21">
        <v>6.32</v>
      </c>
      <c r="I17" s="21">
        <v>37</v>
      </c>
      <c r="J17" s="22">
        <f t="shared" si="0"/>
        <v>43.32</v>
      </c>
      <c r="IV17"/>
    </row>
    <row r="18" spans="1:256" s="23" customFormat="1" ht="14.25" customHeight="1">
      <c r="A18" s="17">
        <v>9</v>
      </c>
      <c r="B18" s="18" t="s">
        <v>30</v>
      </c>
      <c r="C18" s="18" t="s">
        <v>15</v>
      </c>
      <c r="D18" s="19" t="s">
        <v>16</v>
      </c>
      <c r="E18" s="20">
        <v>0</v>
      </c>
      <c r="F18" s="20">
        <v>0</v>
      </c>
      <c r="G18" s="20">
        <v>0</v>
      </c>
      <c r="H18" s="21">
        <v>18.565</v>
      </c>
      <c r="I18" s="21">
        <v>24</v>
      </c>
      <c r="J18" s="22">
        <f t="shared" si="0"/>
        <v>42.565</v>
      </c>
      <c r="IV18"/>
    </row>
    <row r="19" spans="1:256" s="23" customFormat="1" ht="14.25" customHeight="1">
      <c r="A19" s="17">
        <v>10</v>
      </c>
      <c r="B19" s="24" t="s">
        <v>31</v>
      </c>
      <c r="C19" s="18" t="s">
        <v>32</v>
      </c>
      <c r="D19" s="19" t="s">
        <v>23</v>
      </c>
      <c r="E19" s="20">
        <v>0</v>
      </c>
      <c r="F19" s="20">
        <v>0</v>
      </c>
      <c r="G19" s="20">
        <v>0</v>
      </c>
      <c r="H19" s="21">
        <v>0</v>
      </c>
      <c r="I19" s="21">
        <v>40</v>
      </c>
      <c r="J19" s="22">
        <f t="shared" si="0"/>
        <v>40</v>
      </c>
      <c r="IV19"/>
    </row>
    <row r="20" spans="1:256" s="23" customFormat="1" ht="14.25" customHeight="1">
      <c r="A20" s="17">
        <v>11</v>
      </c>
      <c r="B20" s="24" t="s">
        <v>33</v>
      </c>
      <c r="C20" s="18" t="s">
        <v>18</v>
      </c>
      <c r="D20" s="19" t="s">
        <v>23</v>
      </c>
      <c r="E20" s="20">
        <v>0</v>
      </c>
      <c r="F20" s="20">
        <v>0</v>
      </c>
      <c r="G20" s="20">
        <v>0</v>
      </c>
      <c r="H20" s="21">
        <v>0</v>
      </c>
      <c r="I20" s="21">
        <v>34</v>
      </c>
      <c r="J20" s="22">
        <f t="shared" si="0"/>
        <v>34</v>
      </c>
      <c r="IV20"/>
    </row>
    <row r="21" spans="1:256" s="23" customFormat="1" ht="14.25" customHeight="1">
      <c r="A21" s="17">
        <v>12</v>
      </c>
      <c r="B21" s="24" t="s">
        <v>34</v>
      </c>
      <c r="C21" s="24" t="s">
        <v>29</v>
      </c>
      <c r="D21" s="19" t="s">
        <v>23</v>
      </c>
      <c r="E21" s="20">
        <v>0</v>
      </c>
      <c r="F21" s="20">
        <v>0</v>
      </c>
      <c r="G21" s="20">
        <v>0</v>
      </c>
      <c r="H21" s="21">
        <v>0</v>
      </c>
      <c r="I21" s="21">
        <v>31</v>
      </c>
      <c r="J21" s="22">
        <f t="shared" si="0"/>
        <v>31</v>
      </c>
      <c r="IV21"/>
    </row>
    <row r="22" spans="1:256" s="23" customFormat="1" ht="14.25" customHeight="1">
      <c r="A22" s="17">
        <v>13</v>
      </c>
      <c r="B22" s="18" t="s">
        <v>35</v>
      </c>
      <c r="C22" s="18" t="s">
        <v>36</v>
      </c>
      <c r="D22" s="19" t="s">
        <v>16</v>
      </c>
      <c r="E22" s="20">
        <v>0</v>
      </c>
      <c r="F22" s="20">
        <v>0</v>
      </c>
      <c r="G22" s="20">
        <v>0</v>
      </c>
      <c r="H22" s="21">
        <v>13.43</v>
      </c>
      <c r="I22" s="21">
        <v>16</v>
      </c>
      <c r="J22" s="22">
        <f t="shared" si="0"/>
        <v>29.43</v>
      </c>
      <c r="IV22"/>
    </row>
    <row r="23" spans="1:256" s="23" customFormat="1" ht="14.25" customHeight="1">
      <c r="A23" s="17">
        <v>14</v>
      </c>
      <c r="B23" s="18" t="s">
        <v>37</v>
      </c>
      <c r="C23" s="18" t="s">
        <v>38</v>
      </c>
      <c r="D23" s="19" t="s">
        <v>16</v>
      </c>
      <c r="E23" s="20">
        <v>0</v>
      </c>
      <c r="F23" s="20">
        <v>0</v>
      </c>
      <c r="G23" s="20">
        <v>0</v>
      </c>
      <c r="H23" s="21">
        <v>11.06</v>
      </c>
      <c r="I23" s="21">
        <v>18</v>
      </c>
      <c r="J23" s="22">
        <f t="shared" si="0"/>
        <v>29.060000000000002</v>
      </c>
      <c r="IV23"/>
    </row>
    <row r="24" spans="1:256" s="23" customFormat="1" ht="14.25" customHeight="1">
      <c r="A24" s="17">
        <v>15</v>
      </c>
      <c r="B24" s="18" t="s">
        <v>39</v>
      </c>
      <c r="C24" s="18" t="s">
        <v>15</v>
      </c>
      <c r="D24" s="19" t="s">
        <v>16</v>
      </c>
      <c r="E24" s="20">
        <v>0</v>
      </c>
      <c r="F24" s="20">
        <v>0</v>
      </c>
      <c r="G24" s="20">
        <v>0</v>
      </c>
      <c r="H24" s="21">
        <v>0</v>
      </c>
      <c r="I24" s="21">
        <v>28</v>
      </c>
      <c r="J24" s="22">
        <f t="shared" si="0"/>
        <v>28</v>
      </c>
      <c r="IV24"/>
    </row>
    <row r="25" spans="1:256" s="23" customFormat="1" ht="14.25" customHeight="1">
      <c r="A25" s="17">
        <v>16</v>
      </c>
      <c r="B25" s="24" t="s">
        <v>40</v>
      </c>
      <c r="C25" s="25" t="s">
        <v>41</v>
      </c>
      <c r="D25" s="19" t="s">
        <v>23</v>
      </c>
      <c r="E25" s="20">
        <v>0</v>
      </c>
      <c r="F25" s="20">
        <v>0</v>
      </c>
      <c r="G25" s="20">
        <v>0</v>
      </c>
      <c r="H25" s="21">
        <v>0</v>
      </c>
      <c r="I25" s="21">
        <v>26</v>
      </c>
      <c r="J25" s="22">
        <f t="shared" si="0"/>
        <v>26</v>
      </c>
      <c r="IV25"/>
    </row>
    <row r="26" spans="1:256" s="23" customFormat="1" ht="14.25" customHeight="1">
      <c r="A26" s="17">
        <v>17</v>
      </c>
      <c r="B26" s="18" t="s">
        <v>42</v>
      </c>
      <c r="C26" s="18" t="s">
        <v>36</v>
      </c>
      <c r="D26" s="19" t="s">
        <v>16</v>
      </c>
      <c r="E26" s="20">
        <v>0</v>
      </c>
      <c r="F26" s="20">
        <v>0</v>
      </c>
      <c r="G26" s="20">
        <v>0</v>
      </c>
      <c r="H26" s="21">
        <v>14.615</v>
      </c>
      <c r="I26" s="21">
        <v>8</v>
      </c>
      <c r="J26" s="22">
        <f t="shared" si="0"/>
        <v>22.615000000000002</v>
      </c>
      <c r="IV26"/>
    </row>
    <row r="27" spans="1:256" s="23" customFormat="1" ht="14.25" customHeight="1">
      <c r="A27" s="17">
        <v>18</v>
      </c>
      <c r="B27" s="24" t="s">
        <v>43</v>
      </c>
      <c r="C27" s="24" t="s">
        <v>44</v>
      </c>
      <c r="D27" s="19" t="s">
        <v>16</v>
      </c>
      <c r="E27" s="20">
        <v>0</v>
      </c>
      <c r="F27" s="20">
        <v>0</v>
      </c>
      <c r="G27" s="20">
        <v>0</v>
      </c>
      <c r="H27" s="21">
        <v>0</v>
      </c>
      <c r="I27" s="21">
        <v>22</v>
      </c>
      <c r="J27" s="22">
        <f t="shared" si="0"/>
        <v>22</v>
      </c>
      <c r="IV27"/>
    </row>
    <row r="28" spans="1:256" s="23" customFormat="1" ht="14.25" customHeight="1">
      <c r="A28" s="17">
        <v>19</v>
      </c>
      <c r="B28" s="24" t="s">
        <v>45</v>
      </c>
      <c r="C28" s="24" t="s">
        <v>36</v>
      </c>
      <c r="D28" s="19" t="s">
        <v>23</v>
      </c>
      <c r="E28" s="20">
        <v>0</v>
      </c>
      <c r="F28" s="20">
        <v>0</v>
      </c>
      <c r="G28" s="20">
        <v>0</v>
      </c>
      <c r="H28" s="21">
        <v>0</v>
      </c>
      <c r="I28" s="21">
        <v>20</v>
      </c>
      <c r="J28" s="22">
        <f t="shared" si="0"/>
        <v>20</v>
      </c>
      <c r="IV28"/>
    </row>
    <row r="29" spans="1:256" s="23" customFormat="1" ht="14.25" customHeight="1">
      <c r="A29" s="17">
        <v>20</v>
      </c>
      <c r="B29" s="18" t="s">
        <v>46</v>
      </c>
      <c r="C29" s="18" t="s">
        <v>32</v>
      </c>
      <c r="D29" s="19" t="s">
        <v>16</v>
      </c>
      <c r="E29" s="20">
        <v>0</v>
      </c>
      <c r="F29" s="20">
        <v>0</v>
      </c>
      <c r="G29" s="20">
        <v>0</v>
      </c>
      <c r="H29" s="21">
        <v>10.27</v>
      </c>
      <c r="I29" s="21">
        <v>4</v>
      </c>
      <c r="J29" s="22">
        <f t="shared" si="0"/>
        <v>14.27</v>
      </c>
      <c r="IV29"/>
    </row>
    <row r="30" spans="1:256" s="23" customFormat="1" ht="14.25" customHeight="1">
      <c r="A30" s="17">
        <v>21</v>
      </c>
      <c r="B30" s="24" t="s">
        <v>47</v>
      </c>
      <c r="C30" s="24" t="s">
        <v>15</v>
      </c>
      <c r="D30" s="19" t="s">
        <v>23</v>
      </c>
      <c r="E30" s="20">
        <v>0</v>
      </c>
      <c r="F30" s="20">
        <v>0</v>
      </c>
      <c r="G30" s="20">
        <v>0</v>
      </c>
      <c r="H30" s="21">
        <v>0</v>
      </c>
      <c r="I30" s="21">
        <v>14</v>
      </c>
      <c r="J30" s="22">
        <f t="shared" si="0"/>
        <v>14</v>
      </c>
      <c r="IV30"/>
    </row>
    <row r="31" spans="1:256" s="23" customFormat="1" ht="14.25" customHeight="1">
      <c r="A31" s="17">
        <v>22</v>
      </c>
      <c r="B31" s="24" t="s">
        <v>48</v>
      </c>
      <c r="C31" s="24" t="s">
        <v>49</v>
      </c>
      <c r="D31" s="19" t="s">
        <v>23</v>
      </c>
      <c r="E31" s="20">
        <v>0</v>
      </c>
      <c r="F31" s="20">
        <v>0</v>
      </c>
      <c r="G31" s="20">
        <v>0</v>
      </c>
      <c r="H31" s="21">
        <v>0</v>
      </c>
      <c r="I31" s="21">
        <v>12</v>
      </c>
      <c r="J31" s="22">
        <f t="shared" si="0"/>
        <v>12</v>
      </c>
      <c r="IV31"/>
    </row>
    <row r="32" spans="1:256" s="23" customFormat="1" ht="14.25" customHeight="1">
      <c r="A32" s="17">
        <v>23</v>
      </c>
      <c r="B32" s="24" t="s">
        <v>50</v>
      </c>
      <c r="C32" s="24" t="s">
        <v>51</v>
      </c>
      <c r="D32" s="19" t="s">
        <v>23</v>
      </c>
      <c r="E32" s="20">
        <v>0</v>
      </c>
      <c r="F32" s="20">
        <v>0</v>
      </c>
      <c r="G32" s="20">
        <v>0</v>
      </c>
      <c r="H32" s="21">
        <v>0</v>
      </c>
      <c r="I32" s="21">
        <v>10</v>
      </c>
      <c r="J32" s="22">
        <f t="shared" si="0"/>
        <v>10</v>
      </c>
      <c r="IV32"/>
    </row>
    <row r="33" spans="1:256" s="23" customFormat="1" ht="14.25" customHeight="1">
      <c r="A33" s="17">
        <v>24</v>
      </c>
      <c r="B33" s="18" t="s">
        <v>52</v>
      </c>
      <c r="C33" s="18" t="s">
        <v>53</v>
      </c>
      <c r="D33" s="19" t="s">
        <v>16</v>
      </c>
      <c r="E33" s="20">
        <v>0</v>
      </c>
      <c r="F33" s="20">
        <v>0</v>
      </c>
      <c r="G33" s="20">
        <v>0</v>
      </c>
      <c r="H33" s="21">
        <v>9.48</v>
      </c>
      <c r="I33" s="20">
        <v>0</v>
      </c>
      <c r="J33" s="22">
        <f t="shared" si="0"/>
        <v>9.48</v>
      </c>
      <c r="IV33"/>
    </row>
    <row r="34" spans="1:256" s="23" customFormat="1" ht="14.25" customHeight="1">
      <c r="A34" s="17">
        <v>25</v>
      </c>
      <c r="B34" s="24" t="s">
        <v>54</v>
      </c>
      <c r="C34" s="24" t="s">
        <v>15</v>
      </c>
      <c r="D34" s="19" t="s">
        <v>23</v>
      </c>
      <c r="E34" s="20">
        <v>0</v>
      </c>
      <c r="F34" s="20">
        <v>0</v>
      </c>
      <c r="G34" s="20">
        <v>0</v>
      </c>
      <c r="H34" s="21">
        <v>0</v>
      </c>
      <c r="I34" s="21">
        <v>9</v>
      </c>
      <c r="J34" s="22">
        <f t="shared" si="0"/>
        <v>9</v>
      </c>
      <c r="IV34"/>
    </row>
    <row r="35" spans="1:256" s="23" customFormat="1" ht="14.25" customHeight="1">
      <c r="A35" s="17">
        <v>26</v>
      </c>
      <c r="B35" s="18" t="s">
        <v>55</v>
      </c>
      <c r="C35" s="18" t="s">
        <v>32</v>
      </c>
      <c r="D35" s="19" t="s">
        <v>16</v>
      </c>
      <c r="E35" s="20">
        <v>0</v>
      </c>
      <c r="F35" s="20">
        <v>0</v>
      </c>
      <c r="G35" s="20">
        <v>0</v>
      </c>
      <c r="H35" s="21">
        <v>7.9</v>
      </c>
      <c r="I35" s="20">
        <v>0</v>
      </c>
      <c r="J35" s="22">
        <f t="shared" si="0"/>
        <v>7.9</v>
      </c>
      <c r="IV35"/>
    </row>
    <row r="36" spans="1:256" s="23" customFormat="1" ht="14.25" customHeight="1">
      <c r="A36" s="17">
        <v>27</v>
      </c>
      <c r="B36" s="18" t="s">
        <v>56</v>
      </c>
      <c r="C36" s="18" t="s">
        <v>36</v>
      </c>
      <c r="D36" s="19" t="s">
        <v>16</v>
      </c>
      <c r="E36" s="20">
        <v>0</v>
      </c>
      <c r="F36" s="20">
        <v>0</v>
      </c>
      <c r="G36" s="20">
        <v>0</v>
      </c>
      <c r="H36" s="21">
        <v>7.11</v>
      </c>
      <c r="I36" s="20">
        <v>0</v>
      </c>
      <c r="J36" s="22">
        <f t="shared" si="0"/>
        <v>7.11</v>
      </c>
      <c r="IV36"/>
    </row>
    <row r="37" spans="1:256" s="23" customFormat="1" ht="14.25" customHeight="1">
      <c r="A37" s="17">
        <v>28</v>
      </c>
      <c r="B37" s="24" t="s">
        <v>57</v>
      </c>
      <c r="C37" s="24" t="s">
        <v>27</v>
      </c>
      <c r="D37" s="19" t="s">
        <v>23</v>
      </c>
      <c r="E37" s="20">
        <v>0</v>
      </c>
      <c r="F37" s="20">
        <v>0</v>
      </c>
      <c r="G37" s="20">
        <v>0</v>
      </c>
      <c r="H37" s="21">
        <v>0</v>
      </c>
      <c r="I37" s="21">
        <v>7</v>
      </c>
      <c r="J37" s="22">
        <f t="shared" si="0"/>
        <v>7</v>
      </c>
      <c r="IV37"/>
    </row>
    <row r="38" spans="1:256" s="23" customFormat="1" ht="14.25" customHeight="1">
      <c r="A38" s="17">
        <v>29</v>
      </c>
      <c r="B38" s="24" t="s">
        <v>58</v>
      </c>
      <c r="C38" s="24" t="s">
        <v>41</v>
      </c>
      <c r="D38" s="19" t="s">
        <v>16</v>
      </c>
      <c r="E38" s="20">
        <v>0</v>
      </c>
      <c r="F38" s="20">
        <v>0</v>
      </c>
      <c r="G38" s="20">
        <v>0</v>
      </c>
      <c r="H38" s="21">
        <v>0</v>
      </c>
      <c r="I38" s="21">
        <v>6</v>
      </c>
      <c r="J38" s="22">
        <f t="shared" si="0"/>
        <v>6</v>
      </c>
      <c r="IV38"/>
    </row>
    <row r="39" spans="1:256" s="23" customFormat="1" ht="14.25" customHeight="1">
      <c r="A39" s="17">
        <v>30</v>
      </c>
      <c r="B39" s="24" t="s">
        <v>59</v>
      </c>
      <c r="C39" s="24" t="s">
        <v>60</v>
      </c>
      <c r="D39" s="19" t="s">
        <v>23</v>
      </c>
      <c r="E39" s="20">
        <v>0</v>
      </c>
      <c r="F39" s="20">
        <v>0</v>
      </c>
      <c r="G39" s="20">
        <v>0</v>
      </c>
      <c r="H39" s="21">
        <v>0</v>
      </c>
      <c r="I39" s="21">
        <v>5</v>
      </c>
      <c r="J39" s="22">
        <f t="shared" si="0"/>
        <v>5</v>
      </c>
      <c r="IV39"/>
    </row>
    <row r="40" spans="1:256" s="23" customFormat="1" ht="14.25" customHeight="1">
      <c r="A40" s="17">
        <v>31</v>
      </c>
      <c r="B40" s="18" t="s">
        <v>61</v>
      </c>
      <c r="C40" s="18" t="s">
        <v>51</v>
      </c>
      <c r="D40" s="19" t="s">
        <v>16</v>
      </c>
      <c r="E40" s="20">
        <v>0</v>
      </c>
      <c r="F40" s="20">
        <v>0</v>
      </c>
      <c r="G40" s="20">
        <v>0</v>
      </c>
      <c r="H40" s="21">
        <v>4.74</v>
      </c>
      <c r="I40" s="20">
        <v>0</v>
      </c>
      <c r="J40" s="22">
        <f t="shared" si="0"/>
        <v>4.74</v>
      </c>
      <c r="IV40"/>
    </row>
    <row r="41" spans="1:256" s="23" customFormat="1" ht="14.25" customHeight="1">
      <c r="A41" s="17">
        <v>32</v>
      </c>
      <c r="B41" s="24" t="s">
        <v>62</v>
      </c>
      <c r="C41" s="24" t="s">
        <v>38</v>
      </c>
      <c r="D41" s="19" t="s">
        <v>23</v>
      </c>
      <c r="E41" s="20">
        <v>0</v>
      </c>
      <c r="F41" s="20">
        <v>0</v>
      </c>
      <c r="G41" s="20">
        <v>0</v>
      </c>
      <c r="H41" s="21">
        <v>0</v>
      </c>
      <c r="I41" s="21">
        <v>3</v>
      </c>
      <c r="J41" s="22">
        <f t="shared" si="0"/>
        <v>3</v>
      </c>
      <c r="IV41"/>
    </row>
    <row r="42" spans="1:256" s="23" customFormat="1" ht="14.25" customHeight="1">
      <c r="A42" s="17">
        <v>33</v>
      </c>
      <c r="B42" s="24" t="s">
        <v>63</v>
      </c>
      <c r="C42" s="24" t="s">
        <v>64</v>
      </c>
      <c r="D42" s="19" t="s">
        <v>23</v>
      </c>
      <c r="E42" s="20">
        <v>0</v>
      </c>
      <c r="F42" s="20">
        <v>0</v>
      </c>
      <c r="G42" s="20">
        <v>0</v>
      </c>
      <c r="H42" s="21">
        <v>0</v>
      </c>
      <c r="I42" s="21">
        <v>2</v>
      </c>
      <c r="J42" s="22">
        <f t="shared" si="0"/>
        <v>2</v>
      </c>
      <c r="IV42"/>
    </row>
    <row r="43" spans="1:256" s="28" customFormat="1" ht="14.25" customHeight="1">
      <c r="A43" s="17">
        <v>34</v>
      </c>
      <c r="B43" s="26" t="s">
        <v>65</v>
      </c>
      <c r="C43" s="27" t="s">
        <v>49</v>
      </c>
      <c r="D43" s="19" t="s">
        <v>23</v>
      </c>
      <c r="E43" s="20">
        <v>0</v>
      </c>
      <c r="F43" s="20">
        <v>0</v>
      </c>
      <c r="G43" s="20">
        <v>0</v>
      </c>
      <c r="H43" s="20">
        <v>0</v>
      </c>
      <c r="I43" s="21">
        <v>1</v>
      </c>
      <c r="J43" s="22">
        <f t="shared" si="0"/>
        <v>1</v>
      </c>
      <c r="O43" s="28">
        <v>2</v>
      </c>
      <c r="IV43"/>
    </row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H11" sqref="H11"/>
    </sheetView>
  </sheetViews>
  <sheetFormatPr defaultColWidth="17.140625" defaultRowHeight="15" customHeight="1"/>
  <cols>
    <col min="1" max="1" width="3.57421875" style="0" customWidth="1"/>
    <col min="2" max="2" width="20.28125" style="0" customWidth="1"/>
    <col min="3" max="3" width="19.7109375" style="0" customWidth="1"/>
    <col min="4" max="4" width="7.7109375" style="0" customWidth="1"/>
    <col min="5" max="6" width="8.7109375" style="0" customWidth="1"/>
    <col min="7" max="8" width="7.421875" style="0" customWidth="1"/>
    <col min="9" max="9" width="8.8515625" style="0" customWidth="1"/>
    <col min="10" max="10" width="9.7109375" style="0" customWidth="1"/>
    <col min="11" max="26" width="8.00390625" style="0" customWidth="1"/>
    <col min="27" max="16384" width="17.28125" style="0" customWidth="1"/>
  </cols>
  <sheetData>
    <row r="1" spans="1:26" s="6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0" ht="14.25" customHeight="1">
      <c r="A2" s="7"/>
      <c r="D2" s="7"/>
      <c r="E2" s="7"/>
      <c r="F2" s="7"/>
      <c r="G2" s="7"/>
      <c r="H2" s="7"/>
      <c r="I2" s="7"/>
      <c r="J2" s="7"/>
    </row>
    <row r="3" spans="1:26" ht="16.5" customHeight="1">
      <c r="A3" s="9" t="s">
        <v>66</v>
      </c>
      <c r="B3" s="10"/>
      <c r="C3" s="10"/>
      <c r="D3" s="10"/>
      <c r="E3" s="10"/>
      <c r="F3" s="10"/>
      <c r="G3" s="10"/>
      <c r="H3" s="10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10" ht="14.25" customHeight="1">
      <c r="A4" s="7"/>
      <c r="D4" s="7"/>
      <c r="E4" s="7"/>
      <c r="F4" s="7"/>
      <c r="G4" s="7"/>
      <c r="H4" s="7"/>
      <c r="I4" s="7"/>
      <c r="J4" s="7"/>
    </row>
    <row r="5" spans="1:10" ht="14.25" customHeight="1">
      <c r="A5" s="7"/>
      <c r="D5" s="7"/>
      <c r="E5" s="7"/>
      <c r="F5" s="7"/>
      <c r="G5" s="7"/>
      <c r="H5" s="7"/>
      <c r="I5" s="7"/>
      <c r="J5" s="7"/>
    </row>
    <row r="6" spans="1:11" ht="12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67</v>
      </c>
      <c r="H6" s="14" t="s">
        <v>68</v>
      </c>
      <c r="I6" s="14" t="s">
        <v>9</v>
      </c>
      <c r="J6" s="14" t="s">
        <v>10</v>
      </c>
      <c r="K6" s="12" t="s">
        <v>11</v>
      </c>
    </row>
    <row r="7" spans="1:11" ht="21.75" customHeight="1">
      <c r="A7" s="12"/>
      <c r="B7" s="12"/>
      <c r="C7" s="12"/>
      <c r="D7" s="12"/>
      <c r="E7" s="15">
        <v>42189</v>
      </c>
      <c r="F7" s="15">
        <v>42207</v>
      </c>
      <c r="G7" s="15">
        <v>42247</v>
      </c>
      <c r="H7" s="14"/>
      <c r="I7" s="15">
        <v>42315</v>
      </c>
      <c r="J7" s="15" t="s">
        <v>13</v>
      </c>
      <c r="K7" s="12"/>
    </row>
    <row r="8" spans="1:11" ht="14.25" customHeight="1">
      <c r="A8" s="12"/>
      <c r="B8" s="12"/>
      <c r="C8" s="12"/>
      <c r="D8" s="12"/>
      <c r="E8" s="14">
        <v>0.4</v>
      </c>
      <c r="F8" s="14">
        <v>0.6</v>
      </c>
      <c r="G8" s="14">
        <v>1</v>
      </c>
      <c r="H8" s="14"/>
      <c r="I8" s="14" t="s">
        <v>69</v>
      </c>
      <c r="J8" s="14">
        <v>1</v>
      </c>
      <c r="K8" s="12"/>
    </row>
    <row r="9" spans="1:11" ht="7.5" customHeight="1">
      <c r="A9" s="14"/>
      <c r="B9" s="16"/>
      <c r="C9" s="16"/>
      <c r="D9" s="14"/>
      <c r="E9" s="29"/>
      <c r="F9" s="14"/>
      <c r="G9" s="14"/>
      <c r="H9" s="14"/>
      <c r="I9" s="14"/>
      <c r="J9" s="14"/>
      <c r="K9" s="12"/>
    </row>
    <row r="10" spans="1:26" ht="14.25" customHeight="1">
      <c r="A10" s="17">
        <v>1</v>
      </c>
      <c r="B10" s="18" t="s">
        <v>70</v>
      </c>
      <c r="C10" s="18" t="s">
        <v>29</v>
      </c>
      <c r="D10" s="19" t="s">
        <v>71</v>
      </c>
      <c r="E10" s="20">
        <v>25.6</v>
      </c>
      <c r="F10" s="20">
        <v>38.4</v>
      </c>
      <c r="G10" s="20">
        <v>64</v>
      </c>
      <c r="H10" s="21">
        <v>0</v>
      </c>
      <c r="I10" s="21">
        <v>63.2</v>
      </c>
      <c r="J10" s="21">
        <v>100</v>
      </c>
      <c r="K10" s="30">
        <f aca="true" t="shared" si="0" ref="K10:K29">LARGE(E10:G10,1)+H10+LARGE(I10:J10,1)+LARGE(I10:J10,2)</f>
        <v>227.2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>
      <c r="A11" s="17">
        <v>2</v>
      </c>
      <c r="B11" s="18" t="s">
        <v>72</v>
      </c>
      <c r="C11" s="18" t="s">
        <v>15</v>
      </c>
      <c r="D11" s="31">
        <v>99</v>
      </c>
      <c r="E11" s="21">
        <v>0</v>
      </c>
      <c r="F11" s="21">
        <v>6</v>
      </c>
      <c r="G11" s="21">
        <v>0</v>
      </c>
      <c r="H11" s="21">
        <v>22</v>
      </c>
      <c r="I11" s="20">
        <v>44.55</v>
      </c>
      <c r="J11" s="20">
        <v>65</v>
      </c>
      <c r="K11" s="30">
        <f t="shared" si="0"/>
        <v>137.55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>
      <c r="A12" s="17">
        <v>3</v>
      </c>
      <c r="B12" s="18" t="s">
        <v>73</v>
      </c>
      <c r="C12" s="18" t="s">
        <v>27</v>
      </c>
      <c r="D12" s="19" t="s">
        <v>71</v>
      </c>
      <c r="E12" s="20">
        <v>0</v>
      </c>
      <c r="F12" s="20">
        <v>0</v>
      </c>
      <c r="G12" s="20">
        <v>0</v>
      </c>
      <c r="H12" s="21">
        <v>0</v>
      </c>
      <c r="I12" s="21">
        <v>41.08</v>
      </c>
      <c r="J12" s="21">
        <v>80</v>
      </c>
      <c r="K12" s="30">
        <f t="shared" si="0"/>
        <v>121.08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>
      <c r="A13" s="17">
        <v>4</v>
      </c>
      <c r="B13" s="18" t="s">
        <v>74</v>
      </c>
      <c r="C13" s="18" t="s">
        <v>25</v>
      </c>
      <c r="D13" s="19" t="s">
        <v>71</v>
      </c>
      <c r="E13" s="20">
        <v>0</v>
      </c>
      <c r="F13" s="20">
        <v>0</v>
      </c>
      <c r="G13" s="20">
        <v>0</v>
      </c>
      <c r="H13" s="21">
        <v>0</v>
      </c>
      <c r="I13" s="21">
        <v>50.56</v>
      </c>
      <c r="J13" s="21">
        <v>55</v>
      </c>
      <c r="K13" s="30">
        <f t="shared" si="0"/>
        <v>105.56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>
      <c r="A14" s="17">
        <v>5</v>
      </c>
      <c r="B14" s="18" t="s">
        <v>75</v>
      </c>
      <c r="C14" s="18" t="s">
        <v>53</v>
      </c>
      <c r="D14" s="19" t="s">
        <v>71</v>
      </c>
      <c r="E14" s="20">
        <v>0</v>
      </c>
      <c r="F14" s="20">
        <v>0</v>
      </c>
      <c r="G14" s="20">
        <v>0</v>
      </c>
      <c r="H14" s="21">
        <v>0</v>
      </c>
      <c r="I14" s="21">
        <v>25.28</v>
      </c>
      <c r="J14" s="21">
        <v>47</v>
      </c>
      <c r="K14" s="30">
        <f t="shared" si="0"/>
        <v>72.28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>
      <c r="A15" s="17">
        <v>6</v>
      </c>
      <c r="B15" s="18" t="s">
        <v>76</v>
      </c>
      <c r="C15" s="18" t="s">
        <v>18</v>
      </c>
      <c r="D15" s="19" t="s">
        <v>71</v>
      </c>
      <c r="E15" s="20">
        <v>0</v>
      </c>
      <c r="F15" s="20">
        <v>0</v>
      </c>
      <c r="G15" s="20">
        <v>0</v>
      </c>
      <c r="H15" s="21">
        <v>0</v>
      </c>
      <c r="I15" s="20">
        <v>19.592</v>
      </c>
      <c r="J15" s="20">
        <v>51</v>
      </c>
      <c r="K15" s="30">
        <f t="shared" si="0"/>
        <v>70.592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25" customHeight="1">
      <c r="A16" s="17">
        <v>7</v>
      </c>
      <c r="B16" s="18" t="s">
        <v>77</v>
      </c>
      <c r="C16" s="18" t="s">
        <v>15</v>
      </c>
      <c r="D16" s="31">
        <v>99</v>
      </c>
      <c r="E16" s="21">
        <v>0</v>
      </c>
      <c r="F16" s="21">
        <v>0</v>
      </c>
      <c r="G16" s="21">
        <v>0</v>
      </c>
      <c r="H16" s="21">
        <v>0</v>
      </c>
      <c r="I16" s="21">
        <v>25.1</v>
      </c>
      <c r="J16" s="21">
        <v>37</v>
      </c>
      <c r="K16" s="30">
        <f t="shared" si="0"/>
        <v>62.1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25" customHeight="1">
      <c r="A17" s="17">
        <v>8</v>
      </c>
      <c r="B17" s="18" t="s">
        <v>78</v>
      </c>
      <c r="C17" s="18" t="s">
        <v>29</v>
      </c>
      <c r="D17" s="31">
        <v>99</v>
      </c>
      <c r="E17" s="21">
        <v>0</v>
      </c>
      <c r="F17" s="21">
        <v>0</v>
      </c>
      <c r="G17" s="21">
        <v>0</v>
      </c>
      <c r="H17" s="21">
        <v>0</v>
      </c>
      <c r="I17" s="21">
        <v>27.54</v>
      </c>
      <c r="J17" s="21">
        <v>26</v>
      </c>
      <c r="K17" s="30">
        <f t="shared" si="0"/>
        <v>53.54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>
      <c r="A18" s="17">
        <v>9</v>
      </c>
      <c r="B18" s="18" t="s">
        <v>79</v>
      </c>
      <c r="C18" s="18" t="s">
        <v>20</v>
      </c>
      <c r="D18" s="31">
        <v>99</v>
      </c>
      <c r="E18" s="21">
        <v>0</v>
      </c>
      <c r="F18" s="21">
        <v>0</v>
      </c>
      <c r="G18" s="21">
        <v>0</v>
      </c>
      <c r="H18" s="21">
        <v>0</v>
      </c>
      <c r="I18" s="21">
        <v>29.97</v>
      </c>
      <c r="J18" s="21">
        <v>22</v>
      </c>
      <c r="K18" s="30">
        <f t="shared" si="0"/>
        <v>51.97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17">
        <v>10</v>
      </c>
      <c r="B19" s="18" t="s">
        <v>80</v>
      </c>
      <c r="C19" s="18" t="s">
        <v>18</v>
      </c>
      <c r="D19" s="19" t="s">
        <v>71</v>
      </c>
      <c r="E19" s="20">
        <v>0</v>
      </c>
      <c r="F19" s="20">
        <v>0</v>
      </c>
      <c r="G19" s="20">
        <v>0</v>
      </c>
      <c r="H19" s="21">
        <v>0</v>
      </c>
      <c r="I19" s="20">
        <v>0</v>
      </c>
      <c r="J19" s="20">
        <v>43</v>
      </c>
      <c r="K19" s="30">
        <f t="shared" si="0"/>
        <v>43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17">
        <v>11</v>
      </c>
      <c r="B20" s="18" t="s">
        <v>81</v>
      </c>
      <c r="C20" s="18" t="s">
        <v>82</v>
      </c>
      <c r="D20" s="31">
        <v>99</v>
      </c>
      <c r="E20" s="21">
        <v>0</v>
      </c>
      <c r="F20" s="21">
        <v>0</v>
      </c>
      <c r="G20" s="21">
        <v>0</v>
      </c>
      <c r="H20" s="21">
        <v>0</v>
      </c>
      <c r="I20" s="21">
        <v>41.31</v>
      </c>
      <c r="J20" s="21">
        <v>0</v>
      </c>
      <c r="K20" s="30">
        <f t="shared" si="0"/>
        <v>41.31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>
      <c r="A21" s="17">
        <v>12</v>
      </c>
      <c r="B21" s="18" t="s">
        <v>83</v>
      </c>
      <c r="C21" s="18" t="s">
        <v>84</v>
      </c>
      <c r="D21" s="19" t="s">
        <v>71</v>
      </c>
      <c r="E21" s="20">
        <v>0</v>
      </c>
      <c r="F21" s="20">
        <v>0</v>
      </c>
      <c r="G21" s="20">
        <v>0</v>
      </c>
      <c r="H21" s="21">
        <v>0</v>
      </c>
      <c r="I21" s="21">
        <v>0</v>
      </c>
      <c r="J21" s="21">
        <v>40</v>
      </c>
      <c r="K21" s="30">
        <f t="shared" si="0"/>
        <v>40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17">
        <v>13</v>
      </c>
      <c r="B22" s="18" t="s">
        <v>85</v>
      </c>
      <c r="C22" s="18" t="s">
        <v>20</v>
      </c>
      <c r="D22" s="19" t="s">
        <v>71</v>
      </c>
      <c r="E22" s="20">
        <v>0</v>
      </c>
      <c r="F22" s="20">
        <v>0</v>
      </c>
      <c r="G22" s="20">
        <v>0</v>
      </c>
      <c r="H22" s="21">
        <v>0</v>
      </c>
      <c r="I22" s="21">
        <v>0</v>
      </c>
      <c r="J22" s="21">
        <v>34</v>
      </c>
      <c r="K22" s="30">
        <f t="shared" si="0"/>
        <v>34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>
      <c r="A23" s="17">
        <v>14</v>
      </c>
      <c r="B23" s="18" t="s">
        <v>86</v>
      </c>
      <c r="C23" s="18" t="s">
        <v>38</v>
      </c>
      <c r="D23" s="31">
        <v>99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31</v>
      </c>
      <c r="K23" s="30">
        <f t="shared" si="0"/>
        <v>31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17">
        <v>15</v>
      </c>
      <c r="B24" s="24" t="s">
        <v>87</v>
      </c>
      <c r="C24" s="24" t="s">
        <v>88</v>
      </c>
      <c r="D24" s="31">
        <v>99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28</v>
      </c>
      <c r="K24" s="30">
        <f t="shared" si="0"/>
        <v>28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>
      <c r="A25" s="17">
        <v>16</v>
      </c>
      <c r="B25" s="18" t="s">
        <v>89</v>
      </c>
      <c r="C25" s="18" t="s">
        <v>36</v>
      </c>
      <c r="D25" s="31">
        <v>99</v>
      </c>
      <c r="E25" s="21">
        <v>0</v>
      </c>
      <c r="F25" s="21">
        <v>0</v>
      </c>
      <c r="G25" s="21">
        <v>0</v>
      </c>
      <c r="H25" s="21">
        <v>0</v>
      </c>
      <c r="I25" s="21">
        <v>25.11</v>
      </c>
      <c r="J25" s="21">
        <v>0</v>
      </c>
      <c r="K25" s="30">
        <f t="shared" si="0"/>
        <v>25.11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17">
        <v>17</v>
      </c>
      <c r="B26" s="18" t="s">
        <v>90</v>
      </c>
      <c r="C26" s="18" t="s">
        <v>84</v>
      </c>
      <c r="D26" s="19" t="s">
        <v>71</v>
      </c>
      <c r="E26" s="20">
        <v>0</v>
      </c>
      <c r="F26" s="20">
        <v>0</v>
      </c>
      <c r="G26" s="20">
        <v>0</v>
      </c>
      <c r="H26" s="21">
        <v>0</v>
      </c>
      <c r="I26" s="21">
        <v>0</v>
      </c>
      <c r="J26" s="21">
        <v>24</v>
      </c>
      <c r="K26" s="30">
        <f t="shared" si="0"/>
        <v>24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>
      <c r="A27" s="17">
        <v>18</v>
      </c>
      <c r="B27" s="18" t="s">
        <v>91</v>
      </c>
      <c r="C27" s="18" t="s">
        <v>18</v>
      </c>
      <c r="D27" s="31">
        <v>99</v>
      </c>
      <c r="E27" s="21">
        <v>0</v>
      </c>
      <c r="F27" s="21">
        <v>0</v>
      </c>
      <c r="G27" s="21">
        <v>0</v>
      </c>
      <c r="H27" s="21">
        <v>0</v>
      </c>
      <c r="I27" s="21">
        <v>22.68</v>
      </c>
      <c r="J27" s="21">
        <v>0</v>
      </c>
      <c r="K27" s="30">
        <f t="shared" si="0"/>
        <v>22.68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>
      <c r="A28" s="17">
        <v>19</v>
      </c>
      <c r="B28" s="18" t="s">
        <v>92</v>
      </c>
      <c r="C28" s="18" t="s">
        <v>93</v>
      </c>
      <c r="D28" s="31">
        <v>99</v>
      </c>
      <c r="E28" s="21">
        <v>0</v>
      </c>
      <c r="F28" s="21">
        <v>0</v>
      </c>
      <c r="G28" s="21">
        <v>0</v>
      </c>
      <c r="H28" s="21">
        <v>0</v>
      </c>
      <c r="I28" s="21">
        <v>19.44</v>
      </c>
      <c r="J28" s="21">
        <v>0</v>
      </c>
      <c r="K28" s="30">
        <f t="shared" si="0"/>
        <v>19.44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17">
        <v>20</v>
      </c>
      <c r="B29" s="18" t="s">
        <v>94</v>
      </c>
      <c r="C29" s="18" t="s">
        <v>36</v>
      </c>
      <c r="D29" s="19" t="s">
        <v>71</v>
      </c>
      <c r="E29" s="20">
        <v>0</v>
      </c>
      <c r="F29" s="20">
        <v>0</v>
      </c>
      <c r="G29" s="20">
        <v>0</v>
      </c>
      <c r="H29" s="21">
        <v>0</v>
      </c>
      <c r="I29" s="20">
        <v>8.848</v>
      </c>
      <c r="J29" s="21">
        <v>0</v>
      </c>
      <c r="K29" s="30">
        <f t="shared" si="0"/>
        <v>8.848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</sheetData>
  <sheetProtection selectLockedCells="1" selectUnlockedCells="1"/>
  <mergeCells count="6">
    <mergeCell ref="A6:A8"/>
    <mergeCell ref="B6:B8"/>
    <mergeCell ref="C6:C8"/>
    <mergeCell ref="D6:D8"/>
    <mergeCell ref="H6:H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F3" sqref="F3"/>
    </sheetView>
  </sheetViews>
  <sheetFormatPr defaultColWidth="17.140625" defaultRowHeight="15" customHeight="1"/>
  <cols>
    <col min="1" max="1" width="3.57421875" style="0" customWidth="1"/>
    <col min="2" max="2" width="20.28125" style="0" customWidth="1"/>
    <col min="3" max="3" width="20.7109375" style="0" customWidth="1"/>
    <col min="4" max="4" width="8.57421875" style="0" customWidth="1"/>
    <col min="5" max="5" width="7.8515625" style="0" customWidth="1"/>
    <col min="6" max="8" width="9.57421875" style="0" customWidth="1"/>
    <col min="9" max="9" width="9.8515625" style="0" customWidth="1"/>
    <col min="10" max="10" width="9.7109375" style="0" customWidth="1"/>
    <col min="11" max="11" width="8.421875" style="0" customWidth="1"/>
    <col min="12" max="26" width="8.00390625" style="0" customWidth="1"/>
    <col min="27" max="16384" width="17.28125" style="0" customWidth="1"/>
  </cols>
  <sheetData>
    <row r="1" spans="1:26" s="6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8" ht="14.25" customHeight="1">
      <c r="A2" s="7"/>
      <c r="D2" s="7"/>
      <c r="E2" s="7"/>
      <c r="F2" s="7"/>
      <c r="G2" s="7"/>
      <c r="H2" s="7"/>
    </row>
    <row r="3" spans="1:26" ht="16.5" customHeight="1">
      <c r="A3" s="9" t="s">
        <v>95</v>
      </c>
      <c r="B3" s="10"/>
      <c r="C3" s="10"/>
      <c r="D3" s="10"/>
      <c r="E3" s="10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>
      <c r="A4" s="8"/>
      <c r="B4" s="32"/>
      <c r="C4" s="32"/>
      <c r="D4" s="8"/>
      <c r="E4" s="8"/>
      <c r="F4" s="8"/>
      <c r="G4" s="8"/>
      <c r="H4" s="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0.5" customHeight="1">
      <c r="A5" s="8"/>
      <c r="B5" s="32"/>
      <c r="C5" s="32"/>
      <c r="D5" s="33"/>
      <c r="E5" s="33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11" ht="12.75" customHeight="1">
      <c r="A6" s="34" t="s">
        <v>2</v>
      </c>
      <c r="B6" s="35" t="s">
        <v>3</v>
      </c>
      <c r="C6" s="35" t="s">
        <v>4</v>
      </c>
      <c r="D6" s="36" t="s">
        <v>5</v>
      </c>
      <c r="E6" s="36" t="s">
        <v>68</v>
      </c>
      <c r="F6" s="36" t="s">
        <v>6</v>
      </c>
      <c r="G6" s="36" t="s">
        <v>96</v>
      </c>
      <c r="H6" s="36" t="s">
        <v>8</v>
      </c>
      <c r="I6" s="36" t="s">
        <v>9</v>
      </c>
      <c r="J6" s="36" t="s">
        <v>10</v>
      </c>
      <c r="K6" s="34" t="s">
        <v>11</v>
      </c>
    </row>
    <row r="7" spans="1:11" ht="24.75" customHeight="1">
      <c r="A7" s="34"/>
      <c r="B7" s="34"/>
      <c r="C7" s="34"/>
      <c r="D7" s="34"/>
      <c r="E7" s="34"/>
      <c r="F7" s="37">
        <v>42189</v>
      </c>
      <c r="G7" s="37">
        <v>42207</v>
      </c>
      <c r="H7" s="37">
        <v>42247</v>
      </c>
      <c r="I7" s="37">
        <v>42315</v>
      </c>
      <c r="J7" s="37" t="s">
        <v>13</v>
      </c>
      <c r="K7" s="34"/>
    </row>
    <row r="8" spans="1:11" ht="12.75" customHeight="1">
      <c r="A8" s="34"/>
      <c r="B8" s="34"/>
      <c r="C8" s="34"/>
      <c r="D8" s="34"/>
      <c r="E8" s="34"/>
      <c r="F8" s="36">
        <v>0.4</v>
      </c>
      <c r="G8" s="36">
        <v>0.6</v>
      </c>
      <c r="H8" s="36">
        <v>1</v>
      </c>
      <c r="I8" s="36" t="s">
        <v>97</v>
      </c>
      <c r="J8" s="36">
        <v>1</v>
      </c>
      <c r="K8" s="34"/>
    </row>
    <row r="9" spans="1:11" ht="3" customHeight="1">
      <c r="A9" s="36"/>
      <c r="B9" s="38"/>
      <c r="C9" s="38"/>
      <c r="D9" s="36"/>
      <c r="E9" s="36"/>
      <c r="F9" s="36"/>
      <c r="G9" s="36"/>
      <c r="H9" s="36"/>
      <c r="I9" s="36"/>
      <c r="J9" s="36"/>
      <c r="K9" s="34"/>
    </row>
    <row r="10" spans="1:26" ht="14.25" customHeight="1">
      <c r="A10" s="39">
        <v>1</v>
      </c>
      <c r="B10" s="40" t="s">
        <v>98</v>
      </c>
      <c r="C10" s="40" t="s">
        <v>99</v>
      </c>
      <c r="D10" s="41">
        <v>98</v>
      </c>
      <c r="E10" s="42">
        <v>51</v>
      </c>
      <c r="F10" s="42">
        <v>0</v>
      </c>
      <c r="G10" s="42">
        <v>31.2</v>
      </c>
      <c r="H10" s="42">
        <v>20.8</v>
      </c>
      <c r="I10" s="43">
        <v>64.8</v>
      </c>
      <c r="J10" s="43">
        <v>80</v>
      </c>
      <c r="K10" s="44">
        <f aca="true" t="shared" si="0" ref="K10:K25">LARGE(F10:H10,1)+E10+LARGE(I10:J10,1)+LARGE(I10:J10,2)</f>
        <v>227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>
      <c r="A11" s="39">
        <v>2</v>
      </c>
      <c r="B11" s="40" t="s">
        <v>100</v>
      </c>
      <c r="C11" s="40" t="s">
        <v>15</v>
      </c>
      <c r="D11" s="41">
        <v>98</v>
      </c>
      <c r="E11" s="42">
        <v>37</v>
      </c>
      <c r="F11" s="42">
        <v>0</v>
      </c>
      <c r="G11" s="42">
        <v>0</v>
      </c>
      <c r="H11" s="42">
        <v>22.4</v>
      </c>
      <c r="I11" s="42">
        <v>51.84</v>
      </c>
      <c r="J11" s="42">
        <v>100</v>
      </c>
      <c r="K11" s="44">
        <f t="shared" si="0"/>
        <v>211.24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>
      <c r="A12" s="39">
        <v>3</v>
      </c>
      <c r="B12" s="40" t="s">
        <v>101</v>
      </c>
      <c r="C12" s="40" t="s">
        <v>49</v>
      </c>
      <c r="D12" s="41">
        <v>97</v>
      </c>
      <c r="E12" s="43">
        <v>0</v>
      </c>
      <c r="F12" s="42">
        <v>6.4</v>
      </c>
      <c r="G12" s="42">
        <v>0</v>
      </c>
      <c r="H12" s="42">
        <v>0</v>
      </c>
      <c r="I12" s="42">
        <v>41.6</v>
      </c>
      <c r="J12" s="42">
        <v>51</v>
      </c>
      <c r="K12" s="44">
        <f t="shared" si="0"/>
        <v>99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>
      <c r="A13" s="39">
        <v>4</v>
      </c>
      <c r="B13" s="40" t="s">
        <v>102</v>
      </c>
      <c r="C13" s="40" t="s">
        <v>49</v>
      </c>
      <c r="D13" s="41">
        <v>97</v>
      </c>
      <c r="E13" s="42">
        <v>0</v>
      </c>
      <c r="F13" s="42">
        <v>0</v>
      </c>
      <c r="G13" s="42">
        <v>0</v>
      </c>
      <c r="H13" s="42">
        <v>0</v>
      </c>
      <c r="I13" s="42">
        <v>32.64</v>
      </c>
      <c r="J13" s="42">
        <v>55</v>
      </c>
      <c r="K13" s="44">
        <f t="shared" si="0"/>
        <v>87.64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>
      <c r="A14" s="39">
        <v>5</v>
      </c>
      <c r="B14" s="40" t="s">
        <v>103</v>
      </c>
      <c r="C14" s="40" t="s">
        <v>99</v>
      </c>
      <c r="D14" s="41">
        <v>98</v>
      </c>
      <c r="E14" s="42">
        <v>0</v>
      </c>
      <c r="F14" s="42">
        <v>0</v>
      </c>
      <c r="G14" s="42">
        <v>0</v>
      </c>
      <c r="H14" s="42">
        <v>0</v>
      </c>
      <c r="I14" s="42">
        <v>42.12</v>
      </c>
      <c r="J14" s="42">
        <v>34</v>
      </c>
      <c r="K14" s="44">
        <f t="shared" si="0"/>
        <v>76.12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>
      <c r="A15" s="39">
        <v>6</v>
      </c>
      <c r="B15" s="40" t="s">
        <v>104</v>
      </c>
      <c r="C15" s="40" t="s">
        <v>36</v>
      </c>
      <c r="D15" s="41">
        <v>98</v>
      </c>
      <c r="E15" s="42">
        <v>0</v>
      </c>
      <c r="F15" s="42">
        <v>0</v>
      </c>
      <c r="G15" s="42">
        <v>0</v>
      </c>
      <c r="H15" s="42">
        <v>0</v>
      </c>
      <c r="I15" s="42">
        <v>25.92</v>
      </c>
      <c r="J15" s="42">
        <v>40</v>
      </c>
      <c r="K15" s="44">
        <f t="shared" si="0"/>
        <v>65.92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25" customHeight="1">
      <c r="A16" s="39">
        <v>7</v>
      </c>
      <c r="B16" s="45" t="s">
        <v>105</v>
      </c>
      <c r="C16" s="45" t="s">
        <v>29</v>
      </c>
      <c r="D16" s="41">
        <v>97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65</v>
      </c>
      <c r="K16" s="44">
        <f t="shared" si="0"/>
        <v>65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25" customHeight="1">
      <c r="A17" s="39">
        <v>8</v>
      </c>
      <c r="B17" s="40" t="s">
        <v>106</v>
      </c>
      <c r="C17" s="40" t="s">
        <v>41</v>
      </c>
      <c r="D17" s="41">
        <v>98</v>
      </c>
      <c r="E17" s="42">
        <v>0</v>
      </c>
      <c r="F17" s="42">
        <v>0</v>
      </c>
      <c r="G17" s="42">
        <v>0</v>
      </c>
      <c r="H17" s="42">
        <v>0</v>
      </c>
      <c r="I17" s="42">
        <v>16.848</v>
      </c>
      <c r="J17" s="42">
        <v>37</v>
      </c>
      <c r="K17" s="44">
        <f t="shared" si="0"/>
        <v>53.848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>
      <c r="A18" s="39">
        <v>9</v>
      </c>
      <c r="B18" s="45" t="s">
        <v>107</v>
      </c>
      <c r="C18" s="40" t="s">
        <v>108</v>
      </c>
      <c r="D18" s="41">
        <v>98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47</v>
      </c>
      <c r="K18" s="44">
        <f t="shared" si="0"/>
        <v>47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39">
        <v>10</v>
      </c>
      <c r="B19" s="45" t="s">
        <v>109</v>
      </c>
      <c r="C19" s="45" t="s">
        <v>25</v>
      </c>
      <c r="D19" s="41">
        <v>98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43</v>
      </c>
      <c r="K19" s="44">
        <f t="shared" si="0"/>
        <v>43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39">
        <v>11</v>
      </c>
      <c r="B20" s="46" t="s">
        <v>110</v>
      </c>
      <c r="C20" s="46" t="s">
        <v>111</v>
      </c>
      <c r="D20" s="39">
        <v>97</v>
      </c>
      <c r="E20" s="42">
        <v>0</v>
      </c>
      <c r="F20" s="42">
        <v>0</v>
      </c>
      <c r="G20" s="42">
        <v>24</v>
      </c>
      <c r="H20" s="42">
        <v>37</v>
      </c>
      <c r="I20" s="42">
        <v>0</v>
      </c>
      <c r="J20" s="42">
        <v>0</v>
      </c>
      <c r="K20" s="44">
        <f t="shared" si="0"/>
        <v>37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>
      <c r="A21" s="39">
        <v>12</v>
      </c>
      <c r="B21" s="40" t="s">
        <v>112</v>
      </c>
      <c r="C21" s="40" t="s">
        <v>108</v>
      </c>
      <c r="D21" s="41">
        <v>98</v>
      </c>
      <c r="E21" s="42">
        <v>0</v>
      </c>
      <c r="F21" s="42">
        <v>0</v>
      </c>
      <c r="G21" s="42">
        <v>0</v>
      </c>
      <c r="H21" s="42">
        <v>0</v>
      </c>
      <c r="I21" s="43">
        <v>30.456000000000003</v>
      </c>
      <c r="J21" s="42">
        <v>0</v>
      </c>
      <c r="K21" s="44">
        <f t="shared" si="0"/>
        <v>30.456000000000003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39">
        <v>13</v>
      </c>
      <c r="B22" s="46" t="s">
        <v>113</v>
      </c>
      <c r="C22" s="46" t="s">
        <v>53</v>
      </c>
      <c r="D22" s="39">
        <v>97</v>
      </c>
      <c r="E22" s="42">
        <v>0</v>
      </c>
      <c r="F22" s="42">
        <v>0</v>
      </c>
      <c r="G22" s="42">
        <v>0</v>
      </c>
      <c r="H22" s="42">
        <v>0</v>
      </c>
      <c r="I22" s="42">
        <v>30.08</v>
      </c>
      <c r="J22" s="42">
        <v>0</v>
      </c>
      <c r="K22" s="44">
        <f t="shared" si="0"/>
        <v>30.08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>
      <c r="A23" s="39">
        <v>14</v>
      </c>
      <c r="B23" s="40" t="s">
        <v>114</v>
      </c>
      <c r="C23" s="40" t="s">
        <v>27</v>
      </c>
      <c r="D23" s="41">
        <v>98</v>
      </c>
      <c r="E23" s="42">
        <v>0</v>
      </c>
      <c r="F23" s="42">
        <v>0</v>
      </c>
      <c r="G23" s="42">
        <v>0</v>
      </c>
      <c r="H23" s="42">
        <v>0</v>
      </c>
      <c r="I23" s="42">
        <v>27.864</v>
      </c>
      <c r="J23" s="42">
        <v>0</v>
      </c>
      <c r="K23" s="44">
        <f t="shared" si="0"/>
        <v>27.864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39">
        <v>15</v>
      </c>
      <c r="B24" s="46" t="s">
        <v>115</v>
      </c>
      <c r="C24" s="40" t="s">
        <v>32</v>
      </c>
      <c r="D24" s="41">
        <v>97</v>
      </c>
      <c r="E24" s="42">
        <v>0</v>
      </c>
      <c r="F24" s="42">
        <v>0</v>
      </c>
      <c r="G24" s="42">
        <v>0</v>
      </c>
      <c r="H24" s="42">
        <v>0</v>
      </c>
      <c r="I24" s="42">
        <v>27.52</v>
      </c>
      <c r="J24" s="42">
        <v>0</v>
      </c>
      <c r="K24" s="44">
        <f t="shared" si="0"/>
        <v>27.52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>
      <c r="A25" s="39">
        <v>16</v>
      </c>
      <c r="B25" s="40" t="s">
        <v>116</v>
      </c>
      <c r="C25" s="40" t="s">
        <v>117</v>
      </c>
      <c r="D25" s="41">
        <v>97</v>
      </c>
      <c r="E25" s="42">
        <v>21</v>
      </c>
      <c r="F25" s="42">
        <v>0</v>
      </c>
      <c r="G25" s="42">
        <v>0</v>
      </c>
      <c r="H25" s="42">
        <v>6</v>
      </c>
      <c r="I25" s="42">
        <v>0</v>
      </c>
      <c r="J25" s="42">
        <v>0</v>
      </c>
      <c r="K25" s="44">
        <f t="shared" si="0"/>
        <v>27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0" customWidth="1"/>
    <col min="2" max="2" width="23.00390625" style="0" customWidth="1"/>
    <col min="3" max="3" width="20.28125" style="0" customWidth="1"/>
    <col min="4" max="4" width="4.7109375" style="0" customWidth="1"/>
    <col min="5" max="5" width="5.28125" style="0" customWidth="1"/>
    <col min="6" max="7" width="6.28125" style="0" customWidth="1"/>
    <col min="8" max="9" width="9.57421875" style="0" customWidth="1"/>
    <col min="10" max="11" width="11.7109375" style="0" customWidth="1"/>
    <col min="12" max="27" width="8.00390625" style="0" customWidth="1"/>
    <col min="28" max="16384" width="17.28125" style="0" customWidth="1"/>
  </cols>
  <sheetData>
    <row r="1" spans="1:27" s="6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11" ht="14.25" customHeight="1">
      <c r="A2" s="7"/>
      <c r="D2" s="7"/>
      <c r="E2" s="7"/>
      <c r="F2" s="7"/>
      <c r="G2" s="7"/>
      <c r="H2" s="7"/>
      <c r="I2" s="7"/>
      <c r="J2" s="7"/>
      <c r="K2" s="7"/>
    </row>
    <row r="3" spans="1:11" ht="16.5" customHeight="1">
      <c r="A3" s="47" t="s">
        <v>118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14.25" customHeight="1">
      <c r="A4" s="7"/>
      <c r="D4" s="7"/>
      <c r="E4" s="7"/>
      <c r="F4" s="7"/>
      <c r="G4" s="7"/>
      <c r="H4" s="7"/>
      <c r="I4" s="7"/>
      <c r="J4" s="7"/>
      <c r="K4" s="7"/>
    </row>
    <row r="5" spans="1:11" ht="14.25" customHeight="1">
      <c r="A5" s="7"/>
      <c r="D5" s="7"/>
      <c r="E5" s="7"/>
      <c r="F5" s="7"/>
      <c r="G5" s="7"/>
      <c r="H5" s="7"/>
      <c r="I5" s="7"/>
      <c r="J5" s="7"/>
      <c r="K5" s="7"/>
    </row>
    <row r="6" spans="1:11" ht="22.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96</v>
      </c>
      <c r="G6" s="14" t="s">
        <v>8</v>
      </c>
      <c r="H6" s="14" t="s">
        <v>119</v>
      </c>
      <c r="I6" s="14" t="s">
        <v>9</v>
      </c>
      <c r="J6" s="14" t="s">
        <v>10</v>
      </c>
      <c r="K6" s="12" t="s">
        <v>11</v>
      </c>
    </row>
    <row r="7" spans="1:11" ht="21.75" customHeight="1">
      <c r="A7" s="12"/>
      <c r="B7" s="12"/>
      <c r="C7" s="12"/>
      <c r="D7" s="12"/>
      <c r="E7" s="15">
        <v>42189</v>
      </c>
      <c r="F7" s="15" t="s">
        <v>12</v>
      </c>
      <c r="G7" s="15">
        <v>42247</v>
      </c>
      <c r="H7" s="15">
        <v>42497</v>
      </c>
      <c r="I7" s="15">
        <v>42315</v>
      </c>
      <c r="J7" s="15" t="s">
        <v>13</v>
      </c>
      <c r="K7" s="12"/>
    </row>
    <row r="8" spans="1:11" ht="14.25" customHeight="1">
      <c r="A8" s="12"/>
      <c r="B8" s="12"/>
      <c r="C8" s="12"/>
      <c r="D8" s="12"/>
      <c r="E8" s="14">
        <v>0.4</v>
      </c>
      <c r="F8" s="14">
        <v>0.6</v>
      </c>
      <c r="G8" s="14">
        <v>1</v>
      </c>
      <c r="H8" s="14">
        <v>0.5</v>
      </c>
      <c r="I8" s="14">
        <v>0.9</v>
      </c>
      <c r="J8" s="14">
        <v>1</v>
      </c>
      <c r="K8" s="12"/>
    </row>
    <row r="9" spans="1:11" ht="6.75" customHeight="1">
      <c r="A9" s="14"/>
      <c r="B9" s="16"/>
      <c r="C9" s="16"/>
      <c r="D9" s="14"/>
      <c r="E9" s="14"/>
      <c r="F9" s="14"/>
      <c r="G9" s="14"/>
      <c r="H9" s="14"/>
      <c r="I9" s="14"/>
      <c r="J9" s="14"/>
      <c r="K9" s="12"/>
    </row>
    <row r="10" spans="1:27" ht="14.25" customHeight="1">
      <c r="A10" s="17">
        <v>1</v>
      </c>
      <c r="B10" s="18" t="s">
        <v>120</v>
      </c>
      <c r="C10" s="18" t="s">
        <v>32</v>
      </c>
      <c r="D10" s="19" t="s">
        <v>16</v>
      </c>
      <c r="E10" s="20">
        <v>0</v>
      </c>
      <c r="F10" s="20">
        <v>0</v>
      </c>
      <c r="G10" s="20">
        <v>0</v>
      </c>
      <c r="H10" s="20">
        <v>0</v>
      </c>
      <c r="I10" s="20">
        <v>3.6</v>
      </c>
      <c r="J10" s="20">
        <v>100</v>
      </c>
      <c r="K10" s="30">
        <f aca="true" t="shared" si="0" ref="K10:K40">LARGE(E10:H10,1)+LARGE(I10:J10,1)+LARGE(I10:J10,2)</f>
        <v>103.6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4.25" customHeight="1">
      <c r="A11" s="17">
        <v>2</v>
      </c>
      <c r="B11" s="24" t="s">
        <v>121</v>
      </c>
      <c r="C11" s="24" t="s">
        <v>53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80</v>
      </c>
      <c r="K11" s="30">
        <f t="shared" si="0"/>
        <v>80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4.25" customHeight="1">
      <c r="A12" s="17">
        <v>3</v>
      </c>
      <c r="B12" s="18" t="s">
        <v>122</v>
      </c>
      <c r="C12" s="18" t="s">
        <v>15</v>
      </c>
      <c r="D12" s="19" t="s">
        <v>16</v>
      </c>
      <c r="E12" s="20">
        <v>0</v>
      </c>
      <c r="F12" s="20">
        <v>0</v>
      </c>
      <c r="G12" s="20">
        <v>0</v>
      </c>
      <c r="H12" s="20">
        <v>0</v>
      </c>
      <c r="I12" s="20">
        <v>16.65</v>
      </c>
      <c r="J12" s="20">
        <v>55</v>
      </c>
      <c r="K12" s="30">
        <f t="shared" si="0"/>
        <v>71.65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4.25" customHeight="1">
      <c r="A13" s="17">
        <v>4</v>
      </c>
      <c r="B13" s="24" t="s">
        <v>123</v>
      </c>
      <c r="C13" s="24" t="s">
        <v>124</v>
      </c>
      <c r="D13" s="19" t="s">
        <v>16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65</v>
      </c>
      <c r="K13" s="30">
        <f t="shared" si="0"/>
        <v>65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4.25" customHeight="1">
      <c r="A14" s="17">
        <v>5</v>
      </c>
      <c r="B14" s="18" t="s">
        <v>125</v>
      </c>
      <c r="C14" s="18" t="s">
        <v>51</v>
      </c>
      <c r="D14" s="19" t="s">
        <v>16</v>
      </c>
      <c r="E14" s="20">
        <v>0</v>
      </c>
      <c r="F14" s="20">
        <v>0</v>
      </c>
      <c r="G14" s="20">
        <v>0</v>
      </c>
      <c r="H14" s="20">
        <v>0</v>
      </c>
      <c r="I14" s="20">
        <v>8.1</v>
      </c>
      <c r="J14" s="20">
        <v>43</v>
      </c>
      <c r="K14" s="30">
        <f t="shared" si="0"/>
        <v>51.1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4.25" customHeight="1">
      <c r="A15" s="17">
        <v>6</v>
      </c>
      <c r="B15" s="24" t="s">
        <v>126</v>
      </c>
      <c r="C15" s="24" t="s">
        <v>124</v>
      </c>
      <c r="D15" s="19" t="s">
        <v>23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51</v>
      </c>
      <c r="K15" s="30">
        <f t="shared" si="0"/>
        <v>51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4.25" customHeight="1">
      <c r="A16" s="17">
        <v>7</v>
      </c>
      <c r="B16" s="24" t="s">
        <v>127</v>
      </c>
      <c r="C16" s="24" t="s">
        <v>36</v>
      </c>
      <c r="D16" s="19" t="s">
        <v>16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47</v>
      </c>
      <c r="K16" s="30">
        <f t="shared" si="0"/>
        <v>47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4.25" customHeight="1">
      <c r="A17" s="17">
        <v>8</v>
      </c>
      <c r="B17" s="18" t="s">
        <v>128</v>
      </c>
      <c r="C17" s="18" t="s">
        <v>20</v>
      </c>
      <c r="D17" s="19" t="s">
        <v>16</v>
      </c>
      <c r="E17" s="20">
        <v>0</v>
      </c>
      <c r="F17" s="20">
        <v>0</v>
      </c>
      <c r="G17" s="20">
        <v>0</v>
      </c>
      <c r="H17" s="20">
        <v>0</v>
      </c>
      <c r="I17" s="20">
        <v>12.6</v>
      </c>
      <c r="J17" s="20">
        <v>31</v>
      </c>
      <c r="K17" s="30">
        <f t="shared" si="0"/>
        <v>43.6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6" customFormat="1" ht="14.25" customHeight="1">
      <c r="A18" s="48">
        <v>9</v>
      </c>
      <c r="B18" s="49" t="s">
        <v>129</v>
      </c>
      <c r="C18" s="49" t="s">
        <v>15</v>
      </c>
      <c r="D18" s="50" t="s">
        <v>23</v>
      </c>
      <c r="E18" s="51">
        <v>0</v>
      </c>
      <c r="F18" s="51">
        <v>0</v>
      </c>
      <c r="G18" s="51">
        <v>0</v>
      </c>
      <c r="H18" s="51">
        <v>15.5</v>
      </c>
      <c r="I18" s="51">
        <v>0</v>
      </c>
      <c r="J18" s="51">
        <v>26</v>
      </c>
      <c r="K18" s="52">
        <f t="shared" si="0"/>
        <v>41.5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4.25" customHeight="1">
      <c r="A19" s="17">
        <v>10</v>
      </c>
      <c r="B19" s="24" t="s">
        <v>130</v>
      </c>
      <c r="C19" s="24" t="s">
        <v>131</v>
      </c>
      <c r="D19" s="19" t="s">
        <v>16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40</v>
      </c>
      <c r="K19" s="30">
        <f t="shared" si="0"/>
        <v>40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14.25" customHeight="1">
      <c r="A20" s="17">
        <v>11</v>
      </c>
      <c r="B20" s="18" t="s">
        <v>132</v>
      </c>
      <c r="C20" s="18" t="s">
        <v>32</v>
      </c>
      <c r="D20" s="19" t="s">
        <v>16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37</v>
      </c>
      <c r="K20" s="30">
        <f t="shared" si="0"/>
        <v>37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4.25" customHeight="1">
      <c r="A21" s="17">
        <v>12</v>
      </c>
      <c r="B21" s="18" t="s">
        <v>133</v>
      </c>
      <c r="C21" s="18" t="s">
        <v>108</v>
      </c>
      <c r="D21" s="19" t="s">
        <v>16</v>
      </c>
      <c r="E21" s="20">
        <v>0</v>
      </c>
      <c r="F21" s="20">
        <v>0</v>
      </c>
      <c r="G21" s="20">
        <v>0</v>
      </c>
      <c r="H21" s="20">
        <v>0</v>
      </c>
      <c r="I21" s="20">
        <v>6.3</v>
      </c>
      <c r="J21" s="20">
        <v>28</v>
      </c>
      <c r="K21" s="30">
        <f t="shared" si="0"/>
        <v>34.3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4.25" customHeight="1">
      <c r="A22" s="17">
        <v>13</v>
      </c>
      <c r="B22" s="24" t="s">
        <v>134</v>
      </c>
      <c r="C22" s="24" t="s">
        <v>27</v>
      </c>
      <c r="D22" s="19" t="s">
        <v>23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34</v>
      </c>
      <c r="K22" s="30">
        <f t="shared" si="0"/>
        <v>34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14.25" customHeight="1">
      <c r="A23" s="17">
        <v>14</v>
      </c>
      <c r="B23" s="24" t="s">
        <v>135</v>
      </c>
      <c r="C23" s="24" t="s">
        <v>29</v>
      </c>
      <c r="D23" s="19" t="s">
        <v>23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24</v>
      </c>
      <c r="K23" s="30">
        <f t="shared" si="0"/>
        <v>24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14.25" customHeight="1">
      <c r="A24" s="17">
        <v>15</v>
      </c>
      <c r="B24" s="24" t="s">
        <v>136</v>
      </c>
      <c r="C24" s="24" t="s">
        <v>137</v>
      </c>
      <c r="D24" s="19" t="s">
        <v>16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22</v>
      </c>
      <c r="K24" s="30">
        <f t="shared" si="0"/>
        <v>22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4.25" customHeight="1">
      <c r="A25" s="17">
        <v>16</v>
      </c>
      <c r="B25" s="24" t="s">
        <v>138</v>
      </c>
      <c r="C25" s="24" t="s">
        <v>60</v>
      </c>
      <c r="D25" s="19" t="s">
        <v>16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20</v>
      </c>
      <c r="K25" s="30">
        <f t="shared" si="0"/>
        <v>20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4.25" customHeight="1">
      <c r="A26" s="17">
        <v>17</v>
      </c>
      <c r="B26" s="18" t="s">
        <v>139</v>
      </c>
      <c r="C26" s="18" t="s">
        <v>82</v>
      </c>
      <c r="D26" s="19" t="s">
        <v>16</v>
      </c>
      <c r="E26" s="20">
        <v>0</v>
      </c>
      <c r="F26" s="20">
        <v>0</v>
      </c>
      <c r="G26" s="20">
        <v>0</v>
      </c>
      <c r="H26" s="20">
        <v>0</v>
      </c>
      <c r="I26" s="20">
        <v>9</v>
      </c>
      <c r="J26" s="20">
        <v>9</v>
      </c>
      <c r="K26" s="30">
        <f t="shared" si="0"/>
        <v>18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4.25" customHeight="1">
      <c r="A27" s="17">
        <v>17</v>
      </c>
      <c r="B27" s="24" t="s">
        <v>140</v>
      </c>
      <c r="C27" s="24" t="s">
        <v>15</v>
      </c>
      <c r="D27" s="19" t="s">
        <v>23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18</v>
      </c>
      <c r="K27" s="30">
        <f t="shared" si="0"/>
        <v>18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14.25" customHeight="1">
      <c r="A28" s="17">
        <v>19</v>
      </c>
      <c r="B28" s="24" t="s">
        <v>141</v>
      </c>
      <c r="C28" s="24" t="s">
        <v>32</v>
      </c>
      <c r="D28" s="19" t="s">
        <v>16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16</v>
      </c>
      <c r="K28" s="30">
        <f t="shared" si="0"/>
        <v>16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14.25" customHeight="1">
      <c r="A29" s="17">
        <v>20</v>
      </c>
      <c r="B29" s="24" t="s">
        <v>142</v>
      </c>
      <c r="C29" s="24" t="s">
        <v>143</v>
      </c>
      <c r="D29" s="19" t="s">
        <v>16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14</v>
      </c>
      <c r="K29" s="30">
        <f t="shared" si="0"/>
        <v>14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4.25" customHeight="1">
      <c r="A30" s="17">
        <v>21</v>
      </c>
      <c r="B30" s="24" t="s">
        <v>144</v>
      </c>
      <c r="C30" s="24" t="s">
        <v>41</v>
      </c>
      <c r="D30" s="19" t="s">
        <v>16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12</v>
      </c>
      <c r="K30" s="30">
        <f t="shared" si="0"/>
        <v>12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4.25" customHeight="1">
      <c r="A31" s="17">
        <v>22</v>
      </c>
      <c r="B31" s="24" t="s">
        <v>145</v>
      </c>
      <c r="C31" s="24" t="s">
        <v>49</v>
      </c>
      <c r="D31" s="19" t="s">
        <v>16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10</v>
      </c>
      <c r="K31" s="30">
        <f t="shared" si="0"/>
        <v>10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4.25" customHeight="1">
      <c r="A32" s="17">
        <v>23</v>
      </c>
      <c r="B32" s="24" t="s">
        <v>146</v>
      </c>
      <c r="C32" s="24" t="s">
        <v>147</v>
      </c>
      <c r="D32" s="19" t="s">
        <v>16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8</v>
      </c>
      <c r="K32" s="30">
        <f t="shared" si="0"/>
        <v>8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4.25" customHeight="1">
      <c r="A33" s="17">
        <v>24</v>
      </c>
      <c r="B33" s="18" t="s">
        <v>148</v>
      </c>
      <c r="C33" s="18" t="s">
        <v>32</v>
      </c>
      <c r="D33" s="19" t="s">
        <v>16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7</v>
      </c>
      <c r="K33" s="30">
        <f t="shared" si="0"/>
        <v>7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4.25" customHeight="1">
      <c r="A34" s="17">
        <v>25</v>
      </c>
      <c r="B34" s="24" t="s">
        <v>149</v>
      </c>
      <c r="C34" s="24" t="s">
        <v>49</v>
      </c>
      <c r="D34" s="19" t="s">
        <v>23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6</v>
      </c>
      <c r="K34" s="30">
        <f t="shared" si="0"/>
        <v>6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4.25" customHeight="1">
      <c r="A35" s="17">
        <v>26</v>
      </c>
      <c r="B35" s="24" t="s">
        <v>150</v>
      </c>
      <c r="C35" s="24" t="s">
        <v>44</v>
      </c>
      <c r="D35" s="19" t="s">
        <v>16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5</v>
      </c>
      <c r="K35" s="30">
        <f t="shared" si="0"/>
        <v>5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4.25" customHeight="1">
      <c r="A36" s="17">
        <v>27</v>
      </c>
      <c r="B36" s="18" t="s">
        <v>151</v>
      </c>
      <c r="C36" s="18" t="s">
        <v>82</v>
      </c>
      <c r="D36" s="19" t="s">
        <v>16</v>
      </c>
      <c r="E36" s="20">
        <v>0</v>
      </c>
      <c r="F36" s="20">
        <v>0</v>
      </c>
      <c r="G36" s="20">
        <v>0</v>
      </c>
      <c r="H36" s="20">
        <v>0</v>
      </c>
      <c r="I36" s="20">
        <v>4.5</v>
      </c>
      <c r="J36" s="20">
        <v>0</v>
      </c>
      <c r="K36" s="30">
        <f t="shared" si="0"/>
        <v>4.5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4.25" customHeight="1">
      <c r="A37" s="17">
        <v>28</v>
      </c>
      <c r="B37" s="24" t="s">
        <v>152</v>
      </c>
      <c r="C37" s="24" t="s">
        <v>27</v>
      </c>
      <c r="D37" s="19" t="s">
        <v>23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4</v>
      </c>
      <c r="K37" s="30">
        <f t="shared" si="0"/>
        <v>4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4.25" customHeight="1">
      <c r="A38" s="17">
        <v>29</v>
      </c>
      <c r="B38" s="24" t="s">
        <v>153</v>
      </c>
      <c r="C38" s="24" t="s">
        <v>53</v>
      </c>
      <c r="D38" s="19" t="s">
        <v>16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3</v>
      </c>
      <c r="K38" s="30">
        <f t="shared" si="0"/>
        <v>3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4.25" customHeight="1">
      <c r="A39" s="17">
        <v>30</v>
      </c>
      <c r="B39" s="24" t="s">
        <v>154</v>
      </c>
      <c r="C39" s="24" t="s">
        <v>15</v>
      </c>
      <c r="D39" s="19" t="s">
        <v>23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2</v>
      </c>
      <c r="K39" s="30">
        <f t="shared" si="0"/>
        <v>2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4.25" customHeight="1">
      <c r="A40" s="17">
        <v>31</v>
      </c>
      <c r="B40" s="24" t="s">
        <v>155</v>
      </c>
      <c r="C40" s="24" t="s">
        <v>60</v>
      </c>
      <c r="D40" s="19" t="s">
        <v>23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</v>
      </c>
      <c r="K40" s="30">
        <f t="shared" si="0"/>
        <v>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7">
      <selection activeCell="E21" sqref="E21"/>
    </sheetView>
  </sheetViews>
  <sheetFormatPr defaultColWidth="17.140625" defaultRowHeight="15" customHeight="1"/>
  <cols>
    <col min="1" max="1" width="3.57421875" style="0" customWidth="1"/>
    <col min="2" max="2" width="21.7109375" style="0" customWidth="1"/>
    <col min="3" max="3" width="15.8515625" style="0" customWidth="1"/>
    <col min="4" max="4" width="4.7109375" style="0" customWidth="1"/>
    <col min="5" max="5" width="6.8515625" style="0" customWidth="1"/>
    <col min="6" max="7" width="8.7109375" style="0" customWidth="1"/>
    <col min="8" max="8" width="9.8515625" style="0" customWidth="1"/>
    <col min="9" max="9" width="8.00390625" style="0" customWidth="1"/>
    <col min="10" max="11" width="9.28125" style="0" customWidth="1"/>
    <col min="12" max="26" width="8.00390625" style="0" customWidth="1"/>
    <col min="27" max="16384" width="17.28125" style="0" customWidth="1"/>
  </cols>
  <sheetData>
    <row r="1" spans="1:26" s="53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0" ht="14.25" customHeight="1">
      <c r="A2" s="7"/>
      <c r="D2" s="7"/>
      <c r="E2" s="7"/>
      <c r="F2" s="7"/>
      <c r="G2" s="7"/>
      <c r="H2" s="7"/>
      <c r="I2" s="7"/>
      <c r="J2" s="7"/>
    </row>
    <row r="3" spans="1:10" ht="16.5" customHeight="1">
      <c r="A3" s="47" t="s">
        <v>156</v>
      </c>
      <c r="B3" s="9"/>
      <c r="C3" s="9"/>
      <c r="D3" s="10"/>
      <c r="E3" s="10"/>
      <c r="F3" s="10"/>
      <c r="G3" s="10"/>
      <c r="H3" s="10"/>
      <c r="I3" s="10"/>
      <c r="J3" s="10"/>
    </row>
    <row r="4" spans="1:10" ht="14.25" customHeight="1">
      <c r="A4" s="7"/>
      <c r="D4" s="7"/>
      <c r="E4" s="7"/>
      <c r="F4" s="7"/>
      <c r="G4" s="7"/>
      <c r="H4" s="7"/>
      <c r="I4" s="7"/>
      <c r="J4" s="7"/>
    </row>
    <row r="5" spans="1:10" ht="14.25" customHeight="1">
      <c r="A5" s="7"/>
      <c r="D5" s="7"/>
      <c r="E5" s="7"/>
      <c r="F5" s="7"/>
      <c r="G5" s="7"/>
      <c r="H5" s="7"/>
      <c r="I5" s="7"/>
      <c r="J5" s="7"/>
    </row>
    <row r="6" spans="1:11" ht="12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157</v>
      </c>
      <c r="F6" s="14" t="s">
        <v>6</v>
      </c>
      <c r="G6" s="14" t="s">
        <v>96</v>
      </c>
      <c r="H6" s="14" t="s">
        <v>8</v>
      </c>
      <c r="I6" s="14" t="s">
        <v>9</v>
      </c>
      <c r="J6" s="14" t="s">
        <v>10</v>
      </c>
      <c r="K6" s="12" t="s">
        <v>11</v>
      </c>
    </row>
    <row r="7" spans="1:11" ht="21.75" customHeight="1">
      <c r="A7" s="12"/>
      <c r="B7" s="12"/>
      <c r="C7" s="12"/>
      <c r="D7" s="12"/>
      <c r="E7" s="12"/>
      <c r="F7" s="54">
        <v>42189</v>
      </c>
      <c r="G7" s="54" t="s">
        <v>12</v>
      </c>
      <c r="H7" s="15">
        <v>42247</v>
      </c>
      <c r="I7" s="15">
        <v>42315</v>
      </c>
      <c r="J7" s="15" t="s">
        <v>13</v>
      </c>
      <c r="K7" s="12"/>
    </row>
    <row r="8" spans="1:11" ht="14.25" customHeight="1">
      <c r="A8" s="12"/>
      <c r="B8" s="12"/>
      <c r="C8" s="12"/>
      <c r="D8" s="12"/>
      <c r="E8" s="12"/>
      <c r="F8" s="14">
        <v>0.4</v>
      </c>
      <c r="G8" s="14">
        <v>0.6</v>
      </c>
      <c r="H8" s="14">
        <v>1</v>
      </c>
      <c r="I8" s="14">
        <v>0.79</v>
      </c>
      <c r="J8" s="14">
        <v>0.97</v>
      </c>
      <c r="K8" s="12"/>
    </row>
    <row r="9" spans="1:11" ht="6" customHeight="1">
      <c r="A9" s="14"/>
      <c r="B9" s="16"/>
      <c r="C9" s="16"/>
      <c r="D9" s="14"/>
      <c r="E9" s="14"/>
      <c r="F9" s="14"/>
      <c r="G9" s="14"/>
      <c r="H9" s="29"/>
      <c r="I9" s="14"/>
      <c r="J9" s="14"/>
      <c r="K9" s="12"/>
    </row>
    <row r="10" spans="1:26" ht="14.25" customHeight="1">
      <c r="A10" s="17">
        <v>1</v>
      </c>
      <c r="B10" s="18" t="s">
        <v>158</v>
      </c>
      <c r="C10" s="18" t="s">
        <v>159</v>
      </c>
      <c r="D10" s="19" t="s">
        <v>71</v>
      </c>
      <c r="E10" s="21">
        <v>0</v>
      </c>
      <c r="F10" s="20">
        <v>0</v>
      </c>
      <c r="G10" s="20">
        <v>14.4</v>
      </c>
      <c r="H10" s="20">
        <v>44</v>
      </c>
      <c r="I10" s="20">
        <v>72</v>
      </c>
      <c r="J10" s="20">
        <v>100</v>
      </c>
      <c r="K10" s="30">
        <f aca="true" t="shared" si="0" ref="K10:K54">E10+LARGE(F10:H10,1)+LARGE(I10:J10,1)+LARGE(I10:J10,2)</f>
        <v>216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>
      <c r="A11" s="17">
        <v>2</v>
      </c>
      <c r="B11" s="18" t="s">
        <v>160</v>
      </c>
      <c r="C11" s="18" t="s">
        <v>32</v>
      </c>
      <c r="D11" s="19" t="s">
        <v>161</v>
      </c>
      <c r="E11" s="21">
        <v>15</v>
      </c>
      <c r="F11" s="21">
        <v>0</v>
      </c>
      <c r="G11" s="21">
        <v>15</v>
      </c>
      <c r="H11" s="20">
        <v>0</v>
      </c>
      <c r="I11" s="20">
        <v>79</v>
      </c>
      <c r="J11" s="20">
        <v>65</v>
      </c>
      <c r="K11" s="30">
        <f t="shared" si="0"/>
        <v>174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>
      <c r="A12" s="17">
        <v>3</v>
      </c>
      <c r="B12" s="18" t="s">
        <v>162</v>
      </c>
      <c r="C12" s="18" t="s">
        <v>15</v>
      </c>
      <c r="D12" s="31">
        <v>99</v>
      </c>
      <c r="E12" s="21">
        <v>0</v>
      </c>
      <c r="F12" s="21">
        <v>0</v>
      </c>
      <c r="G12" s="21">
        <v>0</v>
      </c>
      <c r="H12" s="20">
        <v>0</v>
      </c>
      <c r="I12" s="20">
        <v>63.2</v>
      </c>
      <c r="J12" s="20">
        <v>80</v>
      </c>
      <c r="K12" s="30">
        <f t="shared" si="0"/>
        <v>143.2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>
      <c r="A13" s="17">
        <v>4</v>
      </c>
      <c r="B13" s="18" t="s">
        <v>163</v>
      </c>
      <c r="C13" s="18" t="s">
        <v>18</v>
      </c>
      <c r="D13" s="19" t="s">
        <v>71</v>
      </c>
      <c r="E13" s="21">
        <v>0</v>
      </c>
      <c r="F13" s="20">
        <v>10.88</v>
      </c>
      <c r="G13" s="20">
        <v>0</v>
      </c>
      <c r="H13" s="20">
        <v>7.2</v>
      </c>
      <c r="I13" s="20">
        <v>46.8</v>
      </c>
      <c r="J13" s="20">
        <v>51</v>
      </c>
      <c r="K13" s="30">
        <f t="shared" si="0"/>
        <v>108.68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>
      <c r="A14" s="17">
        <v>5</v>
      </c>
      <c r="B14" s="18" t="s">
        <v>164</v>
      </c>
      <c r="C14" s="18" t="s">
        <v>165</v>
      </c>
      <c r="D14" s="19" t="s">
        <v>71</v>
      </c>
      <c r="E14" s="21">
        <v>0</v>
      </c>
      <c r="F14" s="20">
        <v>0</v>
      </c>
      <c r="G14" s="20">
        <v>0</v>
      </c>
      <c r="H14" s="20">
        <v>0</v>
      </c>
      <c r="I14" s="20">
        <v>57.6</v>
      </c>
      <c r="J14" s="20">
        <v>47</v>
      </c>
      <c r="K14" s="30">
        <f t="shared" si="0"/>
        <v>104.6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>
      <c r="A15" s="17">
        <v>6</v>
      </c>
      <c r="B15" s="18" t="s">
        <v>166</v>
      </c>
      <c r="C15" s="18" t="s">
        <v>27</v>
      </c>
      <c r="D15" s="31">
        <v>99</v>
      </c>
      <c r="E15" s="21">
        <v>0</v>
      </c>
      <c r="F15" s="21">
        <v>0</v>
      </c>
      <c r="G15" s="21">
        <v>0</v>
      </c>
      <c r="H15" s="20">
        <v>0</v>
      </c>
      <c r="I15" s="20">
        <v>18.96</v>
      </c>
      <c r="J15" s="20">
        <v>43</v>
      </c>
      <c r="K15" s="30">
        <f t="shared" si="0"/>
        <v>61.96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11" ht="14.25" customHeight="1">
      <c r="A16" s="17">
        <v>7</v>
      </c>
      <c r="B16" s="55" t="s">
        <v>167</v>
      </c>
      <c r="C16" s="55" t="s">
        <v>29</v>
      </c>
      <c r="D16" s="56" t="s">
        <v>71</v>
      </c>
      <c r="E16" s="21">
        <v>0</v>
      </c>
      <c r="F16" s="57">
        <v>0</v>
      </c>
      <c r="G16" s="57">
        <v>10.8</v>
      </c>
      <c r="H16" s="57">
        <v>0</v>
      </c>
      <c r="I16" s="57">
        <v>22.32</v>
      </c>
      <c r="J16" s="58">
        <v>24</v>
      </c>
      <c r="K16" s="30">
        <f t="shared" si="0"/>
        <v>57.12</v>
      </c>
    </row>
    <row r="17" spans="1:26" ht="14.25" customHeight="1">
      <c r="A17" s="17">
        <v>8</v>
      </c>
      <c r="B17" s="18" t="s">
        <v>168</v>
      </c>
      <c r="C17" s="18" t="s">
        <v>169</v>
      </c>
      <c r="D17" s="19" t="s">
        <v>71</v>
      </c>
      <c r="E17" s="21">
        <v>0</v>
      </c>
      <c r="F17" s="20">
        <v>0</v>
      </c>
      <c r="G17" s="20">
        <v>0</v>
      </c>
      <c r="H17" s="20">
        <v>0</v>
      </c>
      <c r="I17" s="20">
        <v>33.84</v>
      </c>
      <c r="J17" s="20">
        <v>22</v>
      </c>
      <c r="K17" s="30">
        <f t="shared" si="0"/>
        <v>55.84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>
      <c r="A18" s="17">
        <v>9</v>
      </c>
      <c r="B18" s="18" t="s">
        <v>170</v>
      </c>
      <c r="C18" s="18" t="s">
        <v>29</v>
      </c>
      <c r="D18" s="19" t="s">
        <v>71</v>
      </c>
      <c r="E18" s="21">
        <v>0</v>
      </c>
      <c r="F18" s="20">
        <v>0</v>
      </c>
      <c r="G18" s="20">
        <v>0</v>
      </c>
      <c r="H18" s="20">
        <v>0</v>
      </c>
      <c r="I18" s="20">
        <v>0</v>
      </c>
      <c r="J18" s="20">
        <v>55</v>
      </c>
      <c r="K18" s="30">
        <f t="shared" si="0"/>
        <v>55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17">
        <v>10</v>
      </c>
      <c r="B19" s="18" t="s">
        <v>171</v>
      </c>
      <c r="C19" s="18" t="s">
        <v>172</v>
      </c>
      <c r="D19" s="31">
        <v>99</v>
      </c>
      <c r="E19" s="21">
        <v>0</v>
      </c>
      <c r="F19" s="21">
        <v>0</v>
      </c>
      <c r="G19" s="21">
        <v>0</v>
      </c>
      <c r="H19" s="20">
        <v>0</v>
      </c>
      <c r="I19" s="20">
        <v>43.45</v>
      </c>
      <c r="J19" s="20">
        <v>10</v>
      </c>
      <c r="K19" s="30">
        <f t="shared" si="0"/>
        <v>53.45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17">
        <v>11</v>
      </c>
      <c r="B20" s="18" t="s">
        <v>173</v>
      </c>
      <c r="C20" s="18" t="s">
        <v>27</v>
      </c>
      <c r="D20" s="19" t="s">
        <v>71</v>
      </c>
      <c r="E20" s="21">
        <v>0</v>
      </c>
      <c r="F20" s="20">
        <v>0</v>
      </c>
      <c r="G20" s="20">
        <v>0</v>
      </c>
      <c r="H20" s="20">
        <v>0</v>
      </c>
      <c r="I20" s="20">
        <v>18.72</v>
      </c>
      <c r="J20" s="20">
        <v>31</v>
      </c>
      <c r="K20" s="30">
        <f t="shared" si="0"/>
        <v>49.72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>
      <c r="A21" s="17">
        <v>12</v>
      </c>
      <c r="B21" s="18" t="s">
        <v>174</v>
      </c>
      <c r="C21" s="18" t="s">
        <v>15</v>
      </c>
      <c r="D21" s="31">
        <v>99</v>
      </c>
      <c r="E21" s="21">
        <v>14</v>
      </c>
      <c r="F21" s="21">
        <v>0</v>
      </c>
      <c r="G21" s="21">
        <v>0</v>
      </c>
      <c r="H21" s="20">
        <v>0</v>
      </c>
      <c r="I21" s="20">
        <v>33.97</v>
      </c>
      <c r="J21" s="20">
        <v>0</v>
      </c>
      <c r="K21" s="30">
        <f t="shared" si="0"/>
        <v>47.97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17">
        <v>13</v>
      </c>
      <c r="B22" s="18" t="s">
        <v>175</v>
      </c>
      <c r="C22" s="18" t="s">
        <v>165</v>
      </c>
      <c r="D22" s="19" t="s">
        <v>71</v>
      </c>
      <c r="E22" s="21">
        <v>0</v>
      </c>
      <c r="F22" s="20">
        <v>0</v>
      </c>
      <c r="G22" s="20">
        <v>0</v>
      </c>
      <c r="H22" s="20">
        <v>0</v>
      </c>
      <c r="I22" s="20">
        <v>39.6</v>
      </c>
      <c r="J22" s="20">
        <v>6</v>
      </c>
      <c r="K22" s="30">
        <f t="shared" si="0"/>
        <v>45.6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>
      <c r="A23" s="17">
        <v>14</v>
      </c>
      <c r="B23" s="18" t="s">
        <v>176</v>
      </c>
      <c r="C23" s="18" t="s">
        <v>18</v>
      </c>
      <c r="D23" s="19" t="s">
        <v>71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40</v>
      </c>
      <c r="K23" s="30">
        <f t="shared" si="0"/>
        <v>40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17">
        <v>15</v>
      </c>
      <c r="B24" s="18" t="s">
        <v>177</v>
      </c>
      <c r="C24" s="18" t="s">
        <v>18</v>
      </c>
      <c r="D24" s="19" t="s">
        <v>71</v>
      </c>
      <c r="E24" s="21">
        <v>0</v>
      </c>
      <c r="F24" s="20">
        <v>0</v>
      </c>
      <c r="G24" s="20">
        <v>0</v>
      </c>
      <c r="H24" s="20">
        <v>0</v>
      </c>
      <c r="I24" s="20">
        <v>36.72</v>
      </c>
      <c r="J24" s="20">
        <v>3</v>
      </c>
      <c r="K24" s="30">
        <f t="shared" si="0"/>
        <v>39.72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>
      <c r="A25" s="17">
        <v>16</v>
      </c>
      <c r="B25" s="18" t="s">
        <v>178</v>
      </c>
      <c r="C25" s="18" t="s">
        <v>88</v>
      </c>
      <c r="D25" s="31">
        <v>99</v>
      </c>
      <c r="E25" s="21">
        <v>0</v>
      </c>
      <c r="F25" s="21">
        <v>0</v>
      </c>
      <c r="G25" s="21">
        <v>0</v>
      </c>
      <c r="H25" s="20">
        <v>0</v>
      </c>
      <c r="I25" s="20">
        <v>20.54</v>
      </c>
      <c r="J25" s="20">
        <v>18</v>
      </c>
      <c r="K25" s="30">
        <f t="shared" si="0"/>
        <v>38.54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17">
        <v>17</v>
      </c>
      <c r="B26" s="24" t="s">
        <v>179</v>
      </c>
      <c r="C26" s="18" t="s">
        <v>25</v>
      </c>
      <c r="D26" s="31">
        <v>99</v>
      </c>
      <c r="E26" s="21">
        <v>0</v>
      </c>
      <c r="F26" s="20">
        <v>0</v>
      </c>
      <c r="G26" s="20">
        <v>0</v>
      </c>
      <c r="H26" s="20">
        <v>0</v>
      </c>
      <c r="I26" s="20">
        <v>0</v>
      </c>
      <c r="J26" s="20">
        <v>37</v>
      </c>
      <c r="K26" s="30">
        <f t="shared" si="0"/>
        <v>37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>
      <c r="A27" s="17">
        <v>18</v>
      </c>
      <c r="B27" s="18" t="s">
        <v>180</v>
      </c>
      <c r="C27" s="18" t="s">
        <v>15</v>
      </c>
      <c r="D27" s="19" t="s">
        <v>71</v>
      </c>
      <c r="E27" s="21">
        <v>0</v>
      </c>
      <c r="F27" s="20">
        <v>0</v>
      </c>
      <c r="G27" s="20">
        <v>0</v>
      </c>
      <c r="H27" s="20">
        <v>0</v>
      </c>
      <c r="I27" s="20">
        <v>30.96</v>
      </c>
      <c r="J27" s="20">
        <v>4</v>
      </c>
      <c r="K27" s="30">
        <f t="shared" si="0"/>
        <v>34.96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>
      <c r="A28" s="17">
        <v>19</v>
      </c>
      <c r="B28" s="18" t="s">
        <v>181</v>
      </c>
      <c r="C28" s="18" t="s">
        <v>15</v>
      </c>
      <c r="D28" s="31">
        <v>99</v>
      </c>
      <c r="E28" s="21">
        <v>0</v>
      </c>
      <c r="F28" s="21">
        <v>0</v>
      </c>
      <c r="G28" s="21">
        <v>0</v>
      </c>
      <c r="H28" s="20">
        <v>0</v>
      </c>
      <c r="I28" s="20">
        <v>29.23</v>
      </c>
      <c r="J28" s="20">
        <v>5</v>
      </c>
      <c r="K28" s="30">
        <f t="shared" si="0"/>
        <v>34.230000000000004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17">
        <v>20</v>
      </c>
      <c r="B29" s="24" t="s">
        <v>182</v>
      </c>
      <c r="C29" s="24" t="s">
        <v>64</v>
      </c>
      <c r="D29" s="31">
        <v>99</v>
      </c>
      <c r="E29" s="21">
        <v>0</v>
      </c>
      <c r="F29" s="20">
        <v>0</v>
      </c>
      <c r="G29" s="20">
        <v>0</v>
      </c>
      <c r="H29" s="20">
        <v>0</v>
      </c>
      <c r="I29" s="20">
        <v>0</v>
      </c>
      <c r="J29" s="20">
        <v>34</v>
      </c>
      <c r="K29" s="30">
        <f t="shared" si="0"/>
        <v>34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>
      <c r="A30" s="17">
        <v>21</v>
      </c>
      <c r="B30" s="18" t="s">
        <v>183</v>
      </c>
      <c r="C30" s="18" t="s">
        <v>18</v>
      </c>
      <c r="D30" s="31">
        <v>99</v>
      </c>
      <c r="E30" s="21">
        <v>0</v>
      </c>
      <c r="F30" s="21">
        <v>0</v>
      </c>
      <c r="G30" s="21">
        <v>0</v>
      </c>
      <c r="H30" s="20">
        <v>0</v>
      </c>
      <c r="I30" s="20">
        <v>17.38</v>
      </c>
      <c r="J30" s="20">
        <v>12</v>
      </c>
      <c r="K30" s="30">
        <f t="shared" si="0"/>
        <v>29.38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>
      <c r="A31" s="17">
        <v>22</v>
      </c>
      <c r="B31" s="18" t="s">
        <v>184</v>
      </c>
      <c r="C31" s="18" t="s">
        <v>32</v>
      </c>
      <c r="D31" s="19" t="s">
        <v>71</v>
      </c>
      <c r="E31" s="21">
        <v>0</v>
      </c>
      <c r="F31" s="20">
        <v>0</v>
      </c>
      <c r="G31" s="20">
        <v>0</v>
      </c>
      <c r="H31" s="20">
        <v>0</v>
      </c>
      <c r="I31" s="20">
        <v>1.12</v>
      </c>
      <c r="J31" s="20">
        <v>28</v>
      </c>
      <c r="K31" s="30">
        <f t="shared" si="0"/>
        <v>29.12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11" s="6" customFormat="1" ht="12.75" customHeight="1">
      <c r="A32" s="59">
        <v>23</v>
      </c>
      <c r="B32" s="60" t="s">
        <v>185</v>
      </c>
      <c r="C32" s="60" t="s">
        <v>93</v>
      </c>
      <c r="D32" s="61" t="s">
        <v>71</v>
      </c>
      <c r="E32" s="62">
        <v>0</v>
      </c>
      <c r="F32" s="63">
        <v>0</v>
      </c>
      <c r="G32" s="63">
        <v>0</v>
      </c>
      <c r="H32" s="64">
        <v>0</v>
      </c>
      <c r="I32" s="65">
        <v>28.8</v>
      </c>
      <c r="J32" s="66">
        <v>0</v>
      </c>
      <c r="K32" s="52">
        <f t="shared" si="0"/>
        <v>28.8</v>
      </c>
    </row>
    <row r="33" spans="1:26" ht="14.25" customHeight="1">
      <c r="A33" s="17">
        <v>24</v>
      </c>
      <c r="B33" s="18" t="s">
        <v>186</v>
      </c>
      <c r="C33" s="18" t="s">
        <v>36</v>
      </c>
      <c r="D33" s="31">
        <v>99</v>
      </c>
      <c r="E33" s="21">
        <v>0</v>
      </c>
      <c r="F33" s="21">
        <v>0</v>
      </c>
      <c r="G33" s="21">
        <v>0</v>
      </c>
      <c r="H33" s="20">
        <v>0</v>
      </c>
      <c r="I33" s="20">
        <v>14.22</v>
      </c>
      <c r="J33" s="20">
        <v>14</v>
      </c>
      <c r="K33" s="30">
        <f t="shared" si="0"/>
        <v>28.22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>
      <c r="A34" s="17">
        <v>25</v>
      </c>
      <c r="B34" s="24" t="s">
        <v>187</v>
      </c>
      <c r="C34" s="24" t="s">
        <v>147</v>
      </c>
      <c r="D34" s="19" t="s">
        <v>71</v>
      </c>
      <c r="E34" s="21">
        <v>0</v>
      </c>
      <c r="F34" s="20">
        <v>0</v>
      </c>
      <c r="G34" s="20">
        <v>0</v>
      </c>
      <c r="H34" s="20">
        <v>0</v>
      </c>
      <c r="I34" s="20">
        <v>0</v>
      </c>
      <c r="J34" s="20">
        <v>26</v>
      </c>
      <c r="K34" s="30">
        <f t="shared" si="0"/>
        <v>26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>
      <c r="A35" s="17">
        <v>26</v>
      </c>
      <c r="B35" s="18" t="s">
        <v>188</v>
      </c>
      <c r="C35" s="18" t="s">
        <v>27</v>
      </c>
      <c r="D35" s="19" t="s">
        <v>71</v>
      </c>
      <c r="E35" s="21">
        <v>0</v>
      </c>
      <c r="F35" s="20">
        <v>0</v>
      </c>
      <c r="G35" s="20">
        <v>0</v>
      </c>
      <c r="H35" s="20">
        <v>0</v>
      </c>
      <c r="I35" s="20">
        <v>8.64</v>
      </c>
      <c r="J35" s="20">
        <v>16</v>
      </c>
      <c r="K35" s="30">
        <f t="shared" si="0"/>
        <v>24.64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>
      <c r="A36" s="17">
        <v>27</v>
      </c>
      <c r="B36" s="18" t="s">
        <v>189</v>
      </c>
      <c r="C36" s="18" t="s">
        <v>25</v>
      </c>
      <c r="D36" s="31">
        <v>99</v>
      </c>
      <c r="E36" s="21">
        <v>0</v>
      </c>
      <c r="F36" s="21">
        <v>0</v>
      </c>
      <c r="G36" s="21">
        <v>0</v>
      </c>
      <c r="H36" s="20">
        <v>0</v>
      </c>
      <c r="I36" s="20">
        <v>24.49</v>
      </c>
      <c r="J36" s="20">
        <v>0</v>
      </c>
      <c r="K36" s="30">
        <f t="shared" si="0"/>
        <v>24.49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>
      <c r="A37" s="17">
        <v>27</v>
      </c>
      <c r="B37" s="18" t="s">
        <v>190</v>
      </c>
      <c r="C37" s="18" t="s">
        <v>169</v>
      </c>
      <c r="D37" s="19" t="s">
        <v>71</v>
      </c>
      <c r="E37" s="21">
        <v>0</v>
      </c>
      <c r="F37" s="20">
        <v>0</v>
      </c>
      <c r="G37" s="20">
        <v>0</v>
      </c>
      <c r="H37" s="20">
        <v>0</v>
      </c>
      <c r="I37" s="20">
        <v>24.48</v>
      </c>
      <c r="J37" s="20">
        <v>0</v>
      </c>
      <c r="K37" s="30">
        <f t="shared" si="0"/>
        <v>24.48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>
      <c r="A38" s="17">
        <v>29</v>
      </c>
      <c r="B38" s="18" t="s">
        <v>191</v>
      </c>
      <c r="C38" s="18" t="s">
        <v>25</v>
      </c>
      <c r="D38" s="31">
        <v>99</v>
      </c>
      <c r="E38" s="21">
        <v>0</v>
      </c>
      <c r="F38" s="21">
        <v>0</v>
      </c>
      <c r="G38" s="21">
        <v>0</v>
      </c>
      <c r="H38" s="20">
        <v>0</v>
      </c>
      <c r="I38" s="20">
        <v>0</v>
      </c>
      <c r="J38" s="20">
        <v>20</v>
      </c>
      <c r="K38" s="30">
        <f t="shared" si="0"/>
        <v>20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>
      <c r="A39" s="17">
        <v>30</v>
      </c>
      <c r="B39" s="18" t="s">
        <v>192</v>
      </c>
      <c r="C39" s="18" t="s">
        <v>193</v>
      </c>
      <c r="D39" s="19" t="s">
        <v>71</v>
      </c>
      <c r="E39" s="21">
        <v>0</v>
      </c>
      <c r="F39" s="20">
        <v>0</v>
      </c>
      <c r="G39" s="20">
        <v>0</v>
      </c>
      <c r="H39" s="20">
        <v>0</v>
      </c>
      <c r="I39" s="20">
        <v>17.28</v>
      </c>
      <c r="J39" s="20">
        <v>0</v>
      </c>
      <c r="K39" s="30">
        <f t="shared" si="0"/>
        <v>17.28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4.25" customHeight="1">
      <c r="A40" s="17">
        <v>31</v>
      </c>
      <c r="B40" s="18" t="s">
        <v>194</v>
      </c>
      <c r="C40" s="18" t="s">
        <v>53</v>
      </c>
      <c r="D40" s="19" t="s">
        <v>71</v>
      </c>
      <c r="E40" s="21">
        <v>0</v>
      </c>
      <c r="F40" s="20">
        <v>0</v>
      </c>
      <c r="G40" s="20">
        <v>0</v>
      </c>
      <c r="H40" s="20">
        <v>0</v>
      </c>
      <c r="I40" s="20">
        <v>15.84</v>
      </c>
      <c r="J40" s="20">
        <v>1</v>
      </c>
      <c r="K40" s="30">
        <f t="shared" si="0"/>
        <v>16.84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 customHeight="1">
      <c r="A41" s="17">
        <v>32</v>
      </c>
      <c r="B41" s="18" t="s">
        <v>195</v>
      </c>
      <c r="C41" s="18" t="s">
        <v>49</v>
      </c>
      <c r="D41" s="31">
        <v>99</v>
      </c>
      <c r="E41" s="21">
        <v>0</v>
      </c>
      <c r="F41" s="21">
        <v>0</v>
      </c>
      <c r="G41" s="21">
        <v>0</v>
      </c>
      <c r="H41" s="20">
        <v>0</v>
      </c>
      <c r="I41" s="20">
        <v>11.85</v>
      </c>
      <c r="J41" s="20">
        <v>0</v>
      </c>
      <c r="K41" s="30">
        <f t="shared" si="0"/>
        <v>11.85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4.25" customHeight="1">
      <c r="A42" s="17">
        <v>32</v>
      </c>
      <c r="B42" s="18" t="s">
        <v>196</v>
      </c>
      <c r="C42" s="18" t="s">
        <v>36</v>
      </c>
      <c r="D42" s="31">
        <v>99</v>
      </c>
      <c r="E42" s="21">
        <v>0</v>
      </c>
      <c r="F42" s="21">
        <v>0</v>
      </c>
      <c r="G42" s="21">
        <v>0</v>
      </c>
      <c r="H42" s="20">
        <v>0</v>
      </c>
      <c r="I42" s="20">
        <v>11.85</v>
      </c>
      <c r="J42" s="20">
        <v>0</v>
      </c>
      <c r="K42" s="30">
        <f t="shared" si="0"/>
        <v>11.85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>
      <c r="A43" s="17">
        <v>34</v>
      </c>
      <c r="B43" s="18" t="s">
        <v>197</v>
      </c>
      <c r="C43" s="18" t="s">
        <v>93</v>
      </c>
      <c r="D43" s="19" t="s">
        <v>71</v>
      </c>
      <c r="E43" s="21">
        <v>0</v>
      </c>
      <c r="F43" s="20">
        <v>0</v>
      </c>
      <c r="G43" s="20">
        <v>0</v>
      </c>
      <c r="H43" s="20">
        <v>0</v>
      </c>
      <c r="I43" s="20">
        <v>11.52</v>
      </c>
      <c r="J43" s="20">
        <v>0</v>
      </c>
      <c r="K43" s="30">
        <f t="shared" si="0"/>
        <v>11.52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4.25" customHeight="1">
      <c r="A44" s="17">
        <v>35</v>
      </c>
      <c r="B44" s="18" t="s">
        <v>198</v>
      </c>
      <c r="C44" s="18" t="s">
        <v>25</v>
      </c>
      <c r="D44" s="31">
        <v>99</v>
      </c>
      <c r="E44" s="21">
        <v>0</v>
      </c>
      <c r="F44" s="21">
        <v>0</v>
      </c>
      <c r="G44" s="21">
        <v>0</v>
      </c>
      <c r="H44" s="20">
        <v>0</v>
      </c>
      <c r="I44" s="20">
        <v>0</v>
      </c>
      <c r="J44" s="20">
        <v>9</v>
      </c>
      <c r="K44" s="30">
        <f t="shared" si="0"/>
        <v>9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4.25" customHeight="1">
      <c r="A45" s="17">
        <v>36</v>
      </c>
      <c r="B45" s="24" t="s">
        <v>199</v>
      </c>
      <c r="C45" s="18" t="s">
        <v>49</v>
      </c>
      <c r="D45" s="19" t="s">
        <v>71</v>
      </c>
      <c r="E45" s="21">
        <v>0</v>
      </c>
      <c r="F45" s="20">
        <v>0</v>
      </c>
      <c r="G45" s="20">
        <v>0</v>
      </c>
      <c r="H45" s="20">
        <v>0</v>
      </c>
      <c r="I45" s="20">
        <v>0</v>
      </c>
      <c r="J45" s="20">
        <v>8</v>
      </c>
      <c r="K45" s="30">
        <f t="shared" si="0"/>
        <v>8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4.25" customHeight="1">
      <c r="A46" s="17">
        <v>37</v>
      </c>
      <c r="B46" s="24" t="s">
        <v>200</v>
      </c>
      <c r="C46" s="24" t="s">
        <v>44</v>
      </c>
      <c r="D46" s="31">
        <v>99</v>
      </c>
      <c r="E46" s="21">
        <v>0</v>
      </c>
      <c r="F46" s="20">
        <v>0</v>
      </c>
      <c r="G46" s="20">
        <v>0</v>
      </c>
      <c r="H46" s="20">
        <v>0</v>
      </c>
      <c r="I46" s="20">
        <v>0</v>
      </c>
      <c r="J46" s="20">
        <v>7</v>
      </c>
      <c r="K46" s="30">
        <f t="shared" si="0"/>
        <v>7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4.25" customHeight="1">
      <c r="A47" s="17">
        <v>38</v>
      </c>
      <c r="B47" s="18" t="s">
        <v>201</v>
      </c>
      <c r="C47" s="18" t="s">
        <v>202</v>
      </c>
      <c r="D47" s="19" t="s">
        <v>71</v>
      </c>
      <c r="E47" s="21">
        <v>0</v>
      </c>
      <c r="F47" s="20">
        <v>0</v>
      </c>
      <c r="G47" s="20">
        <v>0</v>
      </c>
      <c r="H47" s="20">
        <v>0</v>
      </c>
      <c r="I47" s="20">
        <v>6.48</v>
      </c>
      <c r="J47" s="20">
        <v>0</v>
      </c>
      <c r="K47" s="30">
        <f t="shared" si="0"/>
        <v>6.48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4.25" customHeight="1">
      <c r="A48" s="17">
        <v>39</v>
      </c>
      <c r="B48" s="18" t="s">
        <v>203</v>
      </c>
      <c r="C48" s="18" t="s">
        <v>36</v>
      </c>
      <c r="D48" s="19" t="s">
        <v>71</v>
      </c>
      <c r="E48" s="21">
        <v>0</v>
      </c>
      <c r="F48" s="20">
        <v>0</v>
      </c>
      <c r="G48" s="20">
        <v>0</v>
      </c>
      <c r="H48" s="20">
        <v>0</v>
      </c>
      <c r="I48" s="20">
        <v>5.04</v>
      </c>
      <c r="J48" s="20">
        <v>0</v>
      </c>
      <c r="K48" s="30">
        <f t="shared" si="0"/>
        <v>5.04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>
      <c r="A49" s="17">
        <v>40</v>
      </c>
      <c r="B49" s="18" t="s">
        <v>204</v>
      </c>
      <c r="C49" s="18" t="s">
        <v>36</v>
      </c>
      <c r="D49" s="31">
        <v>99</v>
      </c>
      <c r="E49" s="21">
        <v>0</v>
      </c>
      <c r="F49" s="21">
        <v>0</v>
      </c>
      <c r="G49" s="21">
        <v>0</v>
      </c>
      <c r="H49" s="20">
        <v>0</v>
      </c>
      <c r="I49" s="20">
        <v>4.74</v>
      </c>
      <c r="J49" s="20">
        <v>0</v>
      </c>
      <c r="K49" s="30">
        <f t="shared" si="0"/>
        <v>4.74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4.25" customHeight="1">
      <c r="A50" s="17">
        <v>40</v>
      </c>
      <c r="B50" s="18" t="s">
        <v>205</v>
      </c>
      <c r="C50" s="18" t="s">
        <v>143</v>
      </c>
      <c r="D50" s="31">
        <v>99</v>
      </c>
      <c r="E50" s="21">
        <v>0</v>
      </c>
      <c r="F50" s="21">
        <v>0</v>
      </c>
      <c r="G50" s="21">
        <v>0</v>
      </c>
      <c r="H50" s="20">
        <v>0</v>
      </c>
      <c r="I50" s="20">
        <v>4.74</v>
      </c>
      <c r="J50" s="20">
        <v>0</v>
      </c>
      <c r="K50" s="30">
        <f t="shared" si="0"/>
        <v>4.74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4.25" customHeight="1">
      <c r="A51" s="17">
        <v>42</v>
      </c>
      <c r="B51" s="18" t="s">
        <v>206</v>
      </c>
      <c r="C51" s="18" t="s">
        <v>193</v>
      </c>
      <c r="D51" s="19" t="s">
        <v>71</v>
      </c>
      <c r="E51" s="21">
        <v>0</v>
      </c>
      <c r="F51" s="20">
        <v>0</v>
      </c>
      <c r="G51" s="20">
        <v>0</v>
      </c>
      <c r="H51" s="20">
        <v>0</v>
      </c>
      <c r="I51" s="20">
        <v>4.32</v>
      </c>
      <c r="J51" s="20">
        <v>0</v>
      </c>
      <c r="K51" s="30">
        <f t="shared" si="0"/>
        <v>4.32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4.25" customHeight="1">
      <c r="A52" s="17">
        <v>43</v>
      </c>
      <c r="B52" s="18" t="s">
        <v>207</v>
      </c>
      <c r="C52" s="18" t="s">
        <v>32</v>
      </c>
      <c r="D52" s="19" t="s">
        <v>71</v>
      </c>
      <c r="E52" s="21">
        <v>0</v>
      </c>
      <c r="F52" s="20">
        <v>0</v>
      </c>
      <c r="G52" s="20">
        <v>0</v>
      </c>
      <c r="H52" s="20">
        <v>0</v>
      </c>
      <c r="I52" s="20">
        <v>3.6</v>
      </c>
      <c r="J52" s="20">
        <v>0</v>
      </c>
      <c r="K52" s="30">
        <f t="shared" si="0"/>
        <v>3.6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>
      <c r="A53" s="17">
        <v>44</v>
      </c>
      <c r="B53" s="18" t="s">
        <v>208</v>
      </c>
      <c r="C53" s="18" t="s">
        <v>27</v>
      </c>
      <c r="D53" s="19" t="s">
        <v>71</v>
      </c>
      <c r="E53" s="21">
        <v>0</v>
      </c>
      <c r="F53" s="20">
        <v>0</v>
      </c>
      <c r="G53" s="20">
        <v>0</v>
      </c>
      <c r="H53" s="20">
        <v>0</v>
      </c>
      <c r="I53" s="20">
        <v>2.88</v>
      </c>
      <c r="J53" s="20">
        <v>0</v>
      </c>
      <c r="K53" s="30">
        <f t="shared" si="0"/>
        <v>2.88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>
      <c r="A54" s="17">
        <v>45</v>
      </c>
      <c r="B54" s="24" t="s">
        <v>209</v>
      </c>
      <c r="C54" s="18" t="s">
        <v>36</v>
      </c>
      <c r="D54" s="31">
        <v>99</v>
      </c>
      <c r="E54" s="21">
        <v>0</v>
      </c>
      <c r="F54" s="20">
        <v>0</v>
      </c>
      <c r="G54" s="20">
        <v>0</v>
      </c>
      <c r="H54" s="20">
        <v>0</v>
      </c>
      <c r="I54" s="20">
        <v>0</v>
      </c>
      <c r="J54" s="20">
        <v>2</v>
      </c>
      <c r="K54" s="30">
        <f t="shared" si="0"/>
        <v>2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A2" sqref="A2"/>
    </sheetView>
  </sheetViews>
  <sheetFormatPr defaultColWidth="17.140625" defaultRowHeight="15" customHeight="1"/>
  <cols>
    <col min="1" max="1" width="3.57421875" style="0" customWidth="1"/>
    <col min="2" max="2" width="19.57421875" style="0" customWidth="1"/>
    <col min="3" max="3" width="15.8515625" style="0" customWidth="1"/>
    <col min="4" max="4" width="4.7109375" style="0" customWidth="1"/>
    <col min="5" max="8" width="8.7109375" style="0" customWidth="1"/>
    <col min="9" max="9" width="8.8515625" style="0" customWidth="1"/>
    <col min="10" max="11" width="9.8515625" style="0" customWidth="1"/>
    <col min="12" max="26" width="8.00390625" style="0" customWidth="1"/>
    <col min="27" max="16384" width="17.28125" style="0" customWidth="1"/>
  </cols>
  <sheetData>
    <row r="1" spans="1:26" s="6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8" ht="14.25" customHeight="1">
      <c r="A2" s="7"/>
      <c r="D2" s="7"/>
      <c r="E2" s="7"/>
      <c r="F2" s="7"/>
      <c r="G2" s="7"/>
      <c r="H2" s="7"/>
    </row>
    <row r="3" spans="1:11" ht="16.5" customHeight="1">
      <c r="A3" s="47" t="s">
        <v>210</v>
      </c>
      <c r="B3" s="9"/>
      <c r="C3" s="9"/>
      <c r="D3" s="10"/>
      <c r="E3" s="10"/>
      <c r="F3" s="10"/>
      <c r="G3" s="10"/>
      <c r="H3" s="10"/>
      <c r="K3" s="67"/>
    </row>
    <row r="4" spans="1:10" ht="14.25" customHeight="1">
      <c r="A4" s="8"/>
      <c r="B4" s="32"/>
      <c r="C4" s="32"/>
      <c r="D4" s="8"/>
      <c r="E4" s="8"/>
      <c r="F4" s="8"/>
      <c r="G4" s="8"/>
      <c r="H4" s="8"/>
      <c r="I4" s="68"/>
      <c r="J4" s="68"/>
    </row>
    <row r="5" spans="1:10" ht="6.75" customHeight="1">
      <c r="A5" s="8"/>
      <c r="B5" s="32"/>
      <c r="C5" s="32"/>
      <c r="D5" s="8"/>
      <c r="E5" s="8"/>
      <c r="F5" s="8"/>
      <c r="G5" s="8"/>
      <c r="H5" s="8"/>
      <c r="I5" s="23"/>
      <c r="J5" s="23"/>
    </row>
    <row r="6" spans="1:11" ht="12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157</v>
      </c>
      <c r="F6" s="14" t="s">
        <v>6</v>
      </c>
      <c r="G6" s="14" t="s">
        <v>211</v>
      </c>
      <c r="H6" s="14" t="s">
        <v>8</v>
      </c>
      <c r="I6" s="14" t="s">
        <v>9</v>
      </c>
      <c r="J6" s="14" t="s">
        <v>10</v>
      </c>
      <c r="K6" s="12" t="s">
        <v>11</v>
      </c>
    </row>
    <row r="7" spans="1:11" ht="21" customHeight="1">
      <c r="A7" s="12"/>
      <c r="B7" s="12"/>
      <c r="C7" s="12"/>
      <c r="D7" s="12"/>
      <c r="E7" s="12"/>
      <c r="F7" s="15">
        <v>42189</v>
      </c>
      <c r="G7" s="15">
        <v>42207</v>
      </c>
      <c r="H7" s="15">
        <v>42247</v>
      </c>
      <c r="I7" s="15">
        <v>42315</v>
      </c>
      <c r="J7" s="15" t="s">
        <v>13</v>
      </c>
      <c r="K7" s="12"/>
    </row>
    <row r="8" spans="1:11" ht="13.5" customHeight="1">
      <c r="A8" s="12"/>
      <c r="B8" s="12"/>
      <c r="C8" s="12"/>
      <c r="D8" s="12"/>
      <c r="E8" s="12"/>
      <c r="F8" s="14">
        <v>0.4</v>
      </c>
      <c r="G8" s="14">
        <v>0.6</v>
      </c>
      <c r="H8" s="14">
        <v>1</v>
      </c>
      <c r="I8" s="14" t="s">
        <v>212</v>
      </c>
      <c r="J8" s="14">
        <v>0.92</v>
      </c>
      <c r="K8" s="12"/>
    </row>
    <row r="9" spans="1:11" ht="3" customHeight="1">
      <c r="A9" s="14"/>
      <c r="B9" s="16"/>
      <c r="C9" s="16"/>
      <c r="D9" s="14"/>
      <c r="E9" s="14"/>
      <c r="F9" s="14"/>
      <c r="G9" s="14"/>
      <c r="H9" s="14"/>
      <c r="I9" s="14"/>
      <c r="J9" s="14"/>
      <c r="K9" s="12"/>
    </row>
    <row r="10" spans="1:26" ht="14.25" customHeight="1">
      <c r="A10" s="17">
        <v>1</v>
      </c>
      <c r="B10" s="18" t="s">
        <v>213</v>
      </c>
      <c r="C10" s="18" t="s">
        <v>159</v>
      </c>
      <c r="D10" s="31">
        <v>97</v>
      </c>
      <c r="E10" s="21">
        <v>0</v>
      </c>
      <c r="F10" s="21">
        <v>0</v>
      </c>
      <c r="G10" s="21">
        <v>18.6</v>
      </c>
      <c r="H10" s="21">
        <v>10</v>
      </c>
      <c r="I10" s="20">
        <v>63</v>
      </c>
      <c r="J10" s="20">
        <v>100</v>
      </c>
      <c r="K10" s="30">
        <f aca="true" t="shared" si="0" ref="K10:K32">E10+LARGE(F10:H10,1)+LARGE(I10:J10,1)+LARGE(I10:J10,2)</f>
        <v>181.6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>
      <c r="A11" s="17">
        <v>2</v>
      </c>
      <c r="B11" s="18" t="s">
        <v>214</v>
      </c>
      <c r="C11" s="18" t="s">
        <v>108</v>
      </c>
      <c r="D11" s="31">
        <v>97</v>
      </c>
      <c r="E11" s="21">
        <v>0</v>
      </c>
      <c r="F11" s="21">
        <v>0</v>
      </c>
      <c r="G11" s="21">
        <v>0</v>
      </c>
      <c r="H11" s="21">
        <v>0</v>
      </c>
      <c r="I11" s="20">
        <v>23.31</v>
      </c>
      <c r="J11" s="20">
        <v>80</v>
      </c>
      <c r="K11" s="30">
        <f t="shared" si="0"/>
        <v>103.31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>
      <c r="A12" s="17">
        <v>3</v>
      </c>
      <c r="B12" s="18" t="s">
        <v>215</v>
      </c>
      <c r="C12" s="18" t="s">
        <v>36</v>
      </c>
      <c r="D12" s="31">
        <v>97</v>
      </c>
      <c r="E12" s="21">
        <v>0</v>
      </c>
      <c r="F12" s="21">
        <v>0</v>
      </c>
      <c r="G12" s="21">
        <v>0</v>
      </c>
      <c r="H12" s="21">
        <v>0</v>
      </c>
      <c r="I12" s="20">
        <v>34.65</v>
      </c>
      <c r="J12" s="20">
        <v>55</v>
      </c>
      <c r="K12" s="30">
        <f t="shared" si="0"/>
        <v>89.65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>
      <c r="A13" s="17">
        <v>4</v>
      </c>
      <c r="B13" s="18" t="s">
        <v>216</v>
      </c>
      <c r="C13" s="18" t="s">
        <v>27</v>
      </c>
      <c r="D13" s="31">
        <v>98</v>
      </c>
      <c r="E13" s="21">
        <v>0</v>
      </c>
      <c r="F13" s="21">
        <v>0</v>
      </c>
      <c r="G13" s="21">
        <v>0</v>
      </c>
      <c r="H13" s="21">
        <v>0</v>
      </c>
      <c r="I13" s="20">
        <v>29.704000000000004</v>
      </c>
      <c r="J13" s="20">
        <v>47</v>
      </c>
      <c r="K13" s="30">
        <f t="shared" si="0"/>
        <v>76.70400000000001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>
      <c r="A14" s="17">
        <v>5</v>
      </c>
      <c r="B14" s="18" t="s">
        <v>217</v>
      </c>
      <c r="C14" s="18" t="s">
        <v>36</v>
      </c>
      <c r="D14" s="31">
        <v>98</v>
      </c>
      <c r="E14" s="21">
        <v>0</v>
      </c>
      <c r="F14" s="21">
        <v>0</v>
      </c>
      <c r="G14" s="21">
        <v>0</v>
      </c>
      <c r="H14" s="21">
        <v>0</v>
      </c>
      <c r="I14" s="20">
        <v>32.232</v>
      </c>
      <c r="J14" s="20">
        <v>43</v>
      </c>
      <c r="K14" s="30">
        <f t="shared" si="0"/>
        <v>75.232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>
      <c r="A15" s="17">
        <v>6</v>
      </c>
      <c r="B15" s="18" t="s">
        <v>218</v>
      </c>
      <c r="C15" s="18" t="s">
        <v>32</v>
      </c>
      <c r="D15" s="31">
        <v>98</v>
      </c>
      <c r="E15" s="21">
        <v>3.8</v>
      </c>
      <c r="F15" s="21">
        <v>0</v>
      </c>
      <c r="G15" s="21">
        <v>5.76</v>
      </c>
      <c r="H15" s="21">
        <v>0</v>
      </c>
      <c r="I15" s="20">
        <v>0</v>
      </c>
      <c r="J15" s="20">
        <v>65</v>
      </c>
      <c r="K15" s="30">
        <f t="shared" si="0"/>
        <v>74.56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25" customHeight="1">
      <c r="A16" s="17">
        <v>7</v>
      </c>
      <c r="B16" s="18" t="s">
        <v>219</v>
      </c>
      <c r="C16" s="18" t="s">
        <v>220</v>
      </c>
      <c r="D16" s="19" t="s">
        <v>221</v>
      </c>
      <c r="E16" s="21">
        <v>0</v>
      </c>
      <c r="F16" s="21">
        <v>0</v>
      </c>
      <c r="G16" s="21">
        <v>0</v>
      </c>
      <c r="H16" s="21">
        <v>0</v>
      </c>
      <c r="I16" s="20">
        <v>41.08</v>
      </c>
      <c r="J16" s="20">
        <v>28</v>
      </c>
      <c r="K16" s="30">
        <f t="shared" si="0"/>
        <v>69.08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25" customHeight="1">
      <c r="A17" s="17">
        <v>8</v>
      </c>
      <c r="B17" s="18" t="s">
        <v>222</v>
      </c>
      <c r="C17" s="18" t="s">
        <v>32</v>
      </c>
      <c r="D17" s="31">
        <v>97</v>
      </c>
      <c r="E17" s="21">
        <v>6.8</v>
      </c>
      <c r="F17" s="21">
        <v>0</v>
      </c>
      <c r="G17" s="21">
        <v>0</v>
      </c>
      <c r="H17" s="21">
        <v>0</v>
      </c>
      <c r="I17" s="20">
        <v>0</v>
      </c>
      <c r="J17" s="20">
        <v>51</v>
      </c>
      <c r="K17" s="30">
        <f t="shared" si="0"/>
        <v>57.8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>
      <c r="A18" s="17">
        <v>9</v>
      </c>
      <c r="B18" s="18" t="s">
        <v>223</v>
      </c>
      <c r="C18" s="18" t="s">
        <v>32</v>
      </c>
      <c r="D18" s="31">
        <v>97</v>
      </c>
      <c r="E18" s="21">
        <v>0</v>
      </c>
      <c r="F18" s="21">
        <v>0</v>
      </c>
      <c r="G18" s="21">
        <v>0</v>
      </c>
      <c r="H18" s="21">
        <v>0</v>
      </c>
      <c r="I18" s="20">
        <v>27.09</v>
      </c>
      <c r="J18" s="20">
        <v>20</v>
      </c>
      <c r="K18" s="30">
        <f t="shared" si="0"/>
        <v>47.09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17">
        <v>10</v>
      </c>
      <c r="B19" s="18" t="s">
        <v>224</v>
      </c>
      <c r="C19" s="18" t="s">
        <v>225</v>
      </c>
      <c r="D19" s="31">
        <v>98</v>
      </c>
      <c r="E19" s="21">
        <v>0</v>
      </c>
      <c r="F19" s="21">
        <v>0</v>
      </c>
      <c r="G19" s="21">
        <v>0</v>
      </c>
      <c r="H19" s="21">
        <v>0</v>
      </c>
      <c r="I19" s="20">
        <v>0</v>
      </c>
      <c r="J19" s="20">
        <v>40</v>
      </c>
      <c r="K19" s="30">
        <f t="shared" si="0"/>
        <v>40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17">
        <v>11</v>
      </c>
      <c r="B20" s="18" t="s">
        <v>226</v>
      </c>
      <c r="C20" s="18" t="s">
        <v>49</v>
      </c>
      <c r="D20" s="31">
        <v>98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0">
        <v>37</v>
      </c>
      <c r="K20" s="30">
        <f t="shared" si="0"/>
        <v>37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>
      <c r="A21" s="17">
        <v>12</v>
      </c>
      <c r="B21" s="18" t="s">
        <v>227</v>
      </c>
      <c r="C21" s="18" t="s">
        <v>84</v>
      </c>
      <c r="D21" s="31">
        <v>98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0">
        <v>34</v>
      </c>
      <c r="K21" s="30">
        <f t="shared" si="0"/>
        <v>34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17">
        <v>13</v>
      </c>
      <c r="B22" s="24" t="s">
        <v>228</v>
      </c>
      <c r="C22" s="24" t="s">
        <v>229</v>
      </c>
      <c r="D22" s="31">
        <v>97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0">
        <v>31</v>
      </c>
      <c r="K22" s="30">
        <f t="shared" si="0"/>
        <v>31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>
      <c r="A23" s="17">
        <v>14</v>
      </c>
      <c r="B23" s="24" t="s">
        <v>230</v>
      </c>
      <c r="C23" s="18" t="s">
        <v>18</v>
      </c>
      <c r="D23" s="31">
        <v>97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0">
        <v>26</v>
      </c>
      <c r="K23" s="30">
        <f t="shared" si="0"/>
        <v>26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17">
        <v>15</v>
      </c>
      <c r="B24" s="18" t="s">
        <v>231</v>
      </c>
      <c r="C24" s="18" t="s">
        <v>27</v>
      </c>
      <c r="D24" s="19" t="s">
        <v>221</v>
      </c>
      <c r="E24" s="21">
        <v>0</v>
      </c>
      <c r="F24" s="21">
        <v>0</v>
      </c>
      <c r="G24" s="21">
        <v>0</v>
      </c>
      <c r="H24" s="21">
        <v>0</v>
      </c>
      <c r="I24" s="20">
        <v>25.28</v>
      </c>
      <c r="J24" s="21">
        <v>0</v>
      </c>
      <c r="K24" s="30">
        <f t="shared" si="0"/>
        <v>25.28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>
      <c r="A25" s="17">
        <v>16</v>
      </c>
      <c r="B25" s="24" t="s">
        <v>232</v>
      </c>
      <c r="C25" s="18" t="s">
        <v>18</v>
      </c>
      <c r="D25" s="19" t="s">
        <v>221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0">
        <v>24</v>
      </c>
      <c r="K25" s="30">
        <f t="shared" si="0"/>
        <v>24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17">
        <v>17</v>
      </c>
      <c r="B26" s="24" t="s">
        <v>233</v>
      </c>
      <c r="C26" s="18" t="s">
        <v>27</v>
      </c>
      <c r="D26" s="19" t="s">
        <v>221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0">
        <v>22</v>
      </c>
      <c r="K26" s="30">
        <f t="shared" si="0"/>
        <v>22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>
      <c r="A27" s="17">
        <v>18</v>
      </c>
      <c r="B27" s="18" t="s">
        <v>234</v>
      </c>
      <c r="C27" s="18" t="s">
        <v>29</v>
      </c>
      <c r="D27" s="31">
        <v>98</v>
      </c>
      <c r="E27" s="21">
        <v>0</v>
      </c>
      <c r="F27" s="21">
        <v>3.2</v>
      </c>
      <c r="G27" s="21">
        <v>3.84</v>
      </c>
      <c r="H27" s="21">
        <v>0</v>
      </c>
      <c r="I27" s="20">
        <v>17.696</v>
      </c>
      <c r="J27" s="21">
        <v>0</v>
      </c>
      <c r="K27" s="30">
        <f t="shared" si="0"/>
        <v>21.536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>
      <c r="A28" s="17">
        <v>18</v>
      </c>
      <c r="B28" s="18" t="s">
        <v>235</v>
      </c>
      <c r="C28" s="18" t="s">
        <v>49</v>
      </c>
      <c r="D28" s="19" t="s">
        <v>221</v>
      </c>
      <c r="E28" s="21">
        <v>0</v>
      </c>
      <c r="F28" s="21">
        <v>0</v>
      </c>
      <c r="G28" s="21">
        <v>0</v>
      </c>
      <c r="H28" s="21">
        <v>0</v>
      </c>
      <c r="I28" s="20">
        <v>21.488</v>
      </c>
      <c r="J28" s="21">
        <v>0</v>
      </c>
      <c r="K28" s="30">
        <f t="shared" si="0"/>
        <v>21.488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17">
        <v>20</v>
      </c>
      <c r="B29" s="24" t="s">
        <v>236</v>
      </c>
      <c r="C29" s="18" t="s">
        <v>36</v>
      </c>
      <c r="D29" s="31">
        <v>97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0">
        <v>18</v>
      </c>
      <c r="K29" s="30">
        <f t="shared" si="0"/>
        <v>18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>
      <c r="A30" s="17">
        <v>21</v>
      </c>
      <c r="B30" s="24" t="s">
        <v>237</v>
      </c>
      <c r="C30" s="18" t="s">
        <v>18</v>
      </c>
      <c r="D30" s="19" t="s">
        <v>221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0">
        <v>16</v>
      </c>
      <c r="K30" s="30">
        <f t="shared" si="0"/>
        <v>16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>
      <c r="A31" s="17">
        <v>22</v>
      </c>
      <c r="B31" s="18" t="s">
        <v>238</v>
      </c>
      <c r="C31" s="18" t="s">
        <v>143</v>
      </c>
      <c r="D31" s="31">
        <v>97</v>
      </c>
      <c r="E31" s="21">
        <v>4.5</v>
      </c>
      <c r="F31" s="21">
        <v>0</v>
      </c>
      <c r="G31" s="21">
        <v>10.8</v>
      </c>
      <c r="H31" s="21">
        <v>0</v>
      </c>
      <c r="I31" s="20">
        <v>0</v>
      </c>
      <c r="J31" s="21">
        <v>0</v>
      </c>
      <c r="K31" s="30">
        <f t="shared" si="0"/>
        <v>15.3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25" customHeight="1">
      <c r="A32" s="17">
        <v>23</v>
      </c>
      <c r="B32" s="18" t="s">
        <v>239</v>
      </c>
      <c r="C32" s="18" t="s">
        <v>143</v>
      </c>
      <c r="D32" s="31">
        <v>98</v>
      </c>
      <c r="E32" s="21">
        <v>0</v>
      </c>
      <c r="F32" s="21">
        <v>0</v>
      </c>
      <c r="G32" s="21">
        <v>0</v>
      </c>
      <c r="H32" s="21">
        <v>0</v>
      </c>
      <c r="I32" s="20">
        <v>12.64</v>
      </c>
      <c r="J32" s="21">
        <v>0</v>
      </c>
      <c r="K32" s="30">
        <f t="shared" si="0"/>
        <v>12.64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2016-05-16T08:47:15Z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