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0"/>
  </bookViews>
  <sheets>
    <sheet name="ИТ__Б_М" sheetId="1" r:id="rId1"/>
    <sheet name="ИТ_Б_Ж" sheetId="2" r:id="rId2"/>
    <sheet name="КЗ_Ч_Б" sheetId="3" r:id="rId3"/>
    <sheet name="СП_Ч" sheetId="4" r:id="rId4"/>
    <sheet name="Ит_Б_Ю_м" sheetId="5" r:id="rId5"/>
    <sheet name="Ит_Б_Ю_д" sheetId="6" r:id="rId6"/>
    <sheet name="Ит_Б_Ст_м" sheetId="7" r:id="rId7"/>
    <sheet name="Ит_Б_Ст_д" sheetId="8" r:id="rId8"/>
    <sheet name="Ит_Б_Мл_м" sheetId="9" r:id="rId9"/>
    <sheet name="Ит_Б_Мл_д" sheetId="10" r:id="rId10"/>
    <sheet name="КЗ_П_Б" sheetId="11" r:id="rId11"/>
    <sheet name="СП_П" sheetId="12" r:id="rId12"/>
  </sheets>
  <definedNames/>
  <calcPr fullCalcOnLoad="1"/>
</workbook>
</file>

<file path=xl/sharedStrings.xml><?xml version="1.0" encoding="utf-8"?>
<sst xmlns="http://schemas.openxmlformats.org/spreadsheetml/2006/main" count="1707" uniqueCount="255">
  <si>
    <t>Чемпионат Сибирского федерального округа по  скалолазанию</t>
  </si>
  <si>
    <t>г. Кемерово</t>
  </si>
  <si>
    <t>5-7 февраля 2016 г.</t>
  </si>
  <si>
    <t xml:space="preserve">Итоговый протокол </t>
  </si>
  <si>
    <t xml:space="preserve">Боулдеринг. Мужчины </t>
  </si>
  <si>
    <t>Место</t>
  </si>
  <si>
    <t>Фамилия, Имя</t>
  </si>
  <si>
    <t>г.р.</t>
  </si>
  <si>
    <t>разр</t>
  </si>
  <si>
    <t>Команда</t>
  </si>
  <si>
    <t>1 трасса</t>
  </si>
  <si>
    <t>2 трасса</t>
  </si>
  <si>
    <t>3 трасса</t>
  </si>
  <si>
    <t>4 трасса</t>
  </si>
  <si>
    <t>5 трасса</t>
  </si>
  <si>
    <t>1/4 финала</t>
  </si>
  <si>
    <t>1/ 2 финала</t>
  </si>
  <si>
    <t>финал</t>
  </si>
  <si>
    <t>Балл</t>
  </si>
  <si>
    <t>Вып.
разр.</t>
  </si>
  <si>
    <t>Т</t>
  </si>
  <si>
    <t>П</t>
  </si>
  <si>
    <t>Б</t>
  </si>
  <si>
    <t>Топ</t>
  </si>
  <si>
    <t>Поп</t>
  </si>
  <si>
    <t>Бон</t>
  </si>
  <si>
    <t>087</t>
  </si>
  <si>
    <t>Козлов Виктор</t>
  </si>
  <si>
    <t>МС</t>
  </si>
  <si>
    <t>Красноярский край</t>
  </si>
  <si>
    <t>КМС</t>
  </si>
  <si>
    <t>094</t>
  </si>
  <si>
    <t xml:space="preserve">Козлов Василий </t>
  </si>
  <si>
    <t>045</t>
  </si>
  <si>
    <t xml:space="preserve">Данилов Павел                   </t>
  </si>
  <si>
    <t>Кемеровская обл.</t>
  </si>
  <si>
    <t>060</t>
  </si>
  <si>
    <t xml:space="preserve">Дергайм Павел </t>
  </si>
  <si>
    <t>Томская обл.</t>
  </si>
  <si>
    <t>069</t>
  </si>
  <si>
    <t xml:space="preserve">Ильиных Всеволод             </t>
  </si>
  <si>
    <t>067</t>
  </si>
  <si>
    <t>Кожарский Евгений</t>
  </si>
  <si>
    <t>091</t>
  </si>
  <si>
    <t xml:space="preserve">Зырянов Игорь </t>
  </si>
  <si>
    <t>093</t>
  </si>
  <si>
    <t>Шахов Алексей</t>
  </si>
  <si>
    <t>055</t>
  </si>
  <si>
    <t>Муратов Тимур</t>
  </si>
  <si>
    <t>Омская обл.</t>
  </si>
  <si>
    <t>107</t>
  </si>
  <si>
    <t>Козлов Евгений</t>
  </si>
  <si>
    <t>Респ. Хакасия</t>
  </si>
  <si>
    <t>086</t>
  </si>
  <si>
    <t>Вергейчик Вадим</t>
  </si>
  <si>
    <t>070</t>
  </si>
  <si>
    <t>Некрасов Сергей</t>
  </si>
  <si>
    <t>б/р</t>
  </si>
  <si>
    <t>064</t>
  </si>
  <si>
    <t>Ердаков Антон</t>
  </si>
  <si>
    <t>Иркутская обл.</t>
  </si>
  <si>
    <t>076</t>
  </si>
  <si>
    <t xml:space="preserve">Морозов Артем                 </t>
  </si>
  <si>
    <t>051</t>
  </si>
  <si>
    <t>Сытов Георгий</t>
  </si>
  <si>
    <t>109</t>
  </si>
  <si>
    <t>Синичкин Иван</t>
  </si>
  <si>
    <t>050</t>
  </si>
  <si>
    <t xml:space="preserve">Голов Дмитрий </t>
  </si>
  <si>
    <t>088</t>
  </si>
  <si>
    <t>Мануйлов Николай</t>
  </si>
  <si>
    <t>062</t>
  </si>
  <si>
    <t>Терехин Антон</t>
  </si>
  <si>
    <t>Алтайский край</t>
  </si>
  <si>
    <t>095</t>
  </si>
  <si>
    <t xml:space="preserve">Аксентьев Максим </t>
  </si>
  <si>
    <t>073</t>
  </si>
  <si>
    <t>Кунгурцев Сергей</t>
  </si>
  <si>
    <t>077</t>
  </si>
  <si>
    <t>Севостьянов Антон</t>
  </si>
  <si>
    <t>113</t>
  </si>
  <si>
    <t>Лизин Александр</t>
  </si>
  <si>
    <t>085</t>
  </si>
  <si>
    <t>Макатьев Андрей</t>
  </si>
  <si>
    <t>092</t>
  </si>
  <si>
    <t>Фильков Дмитрий</t>
  </si>
  <si>
    <t>061</t>
  </si>
  <si>
    <t>Малашин Михаил</t>
  </si>
  <si>
    <t>111</t>
  </si>
  <si>
    <t xml:space="preserve">Таран Алексей </t>
  </si>
  <si>
    <t>046</t>
  </si>
  <si>
    <t>Полянский Илья</t>
  </si>
  <si>
    <t>115</t>
  </si>
  <si>
    <t>Донцов Юрий</t>
  </si>
  <si>
    <t>114</t>
  </si>
  <si>
    <t>Копытов Федор</t>
  </si>
  <si>
    <t>080</t>
  </si>
  <si>
    <t>Юдинцев Дмитрий</t>
  </si>
  <si>
    <t>100</t>
  </si>
  <si>
    <t>Зайцев Евгений</t>
  </si>
  <si>
    <t>Новосибирская обл.</t>
  </si>
  <si>
    <t>053</t>
  </si>
  <si>
    <t xml:space="preserve">Бабушкин Даниил </t>
  </si>
  <si>
    <t>058</t>
  </si>
  <si>
    <t>Логунов Александр</t>
  </si>
  <si>
    <t>030</t>
  </si>
  <si>
    <t>Язовский Кирилл</t>
  </si>
  <si>
    <t>059</t>
  </si>
  <si>
    <t>Цветков Геннадий</t>
  </si>
  <si>
    <t>065</t>
  </si>
  <si>
    <t xml:space="preserve">Дергунов Анатолий          </t>
  </si>
  <si>
    <t>056</t>
  </si>
  <si>
    <t>Атепаев Антон</t>
  </si>
  <si>
    <t>068</t>
  </si>
  <si>
    <t xml:space="preserve">Ильин Константин              </t>
  </si>
  <si>
    <t>103</t>
  </si>
  <si>
    <t>Бойко Иван</t>
  </si>
  <si>
    <t>033</t>
  </si>
  <si>
    <t>Васильев Иван</t>
  </si>
  <si>
    <t>081</t>
  </si>
  <si>
    <t>Жданов Сергей</t>
  </si>
  <si>
    <t>043</t>
  </si>
  <si>
    <t>Чиков Александр</t>
  </si>
  <si>
    <t>099</t>
  </si>
  <si>
    <t>Жданов Артем</t>
  </si>
  <si>
    <t>118</t>
  </si>
  <si>
    <t>Романовский Никита</t>
  </si>
  <si>
    <t>102</t>
  </si>
  <si>
    <t xml:space="preserve">Любимов Михаил </t>
  </si>
  <si>
    <t>037</t>
  </si>
  <si>
    <t>Козляков Максим</t>
  </si>
  <si>
    <t>121</t>
  </si>
  <si>
    <t>Андросов Андрей</t>
  </si>
  <si>
    <t>036</t>
  </si>
  <si>
    <t xml:space="preserve">Денисов  Данил                 </t>
  </si>
  <si>
    <t>096</t>
  </si>
  <si>
    <t>Горбачев Евгений</t>
  </si>
  <si>
    <t>035</t>
  </si>
  <si>
    <t xml:space="preserve">Берилло  Дмитрий            </t>
  </si>
  <si>
    <t>120</t>
  </si>
  <si>
    <t>Голохвастов Степан</t>
  </si>
  <si>
    <t>044</t>
  </si>
  <si>
    <t>Кошкин Сергей</t>
  </si>
  <si>
    <t>1-ю</t>
  </si>
  <si>
    <t>038</t>
  </si>
  <si>
    <t>Израильский Алексей</t>
  </si>
  <si>
    <t>040</t>
  </si>
  <si>
    <t>Князев Павел</t>
  </si>
  <si>
    <t xml:space="preserve">Главный судья                                                        </t>
  </si>
  <si>
    <t>/Хижняков А.В., СС1К,  г. Кемерово/</t>
  </si>
  <si>
    <t xml:space="preserve">Главный секретарь  </t>
  </si>
  <si>
    <t>/Ларионова И.А., СС1К,  г. Новокузнецк/</t>
  </si>
  <si>
    <t>Боулдеринг. Женщины</t>
  </si>
  <si>
    <t>разряд</t>
  </si>
  <si>
    <t>1/2 финала</t>
  </si>
  <si>
    <t>083</t>
  </si>
  <si>
    <t xml:space="preserve">Кузьменко Ирина </t>
  </si>
  <si>
    <t>090</t>
  </si>
  <si>
    <t xml:space="preserve">Терентьева Галина </t>
  </si>
  <si>
    <t>052</t>
  </si>
  <si>
    <t xml:space="preserve">Мусиенко Мария </t>
  </si>
  <si>
    <t>039</t>
  </si>
  <si>
    <t xml:space="preserve">Капитонова  Анастасия    </t>
  </si>
  <si>
    <t>041</t>
  </si>
  <si>
    <t xml:space="preserve">Пинаева Елизавета            </t>
  </si>
  <si>
    <t>031</t>
  </si>
  <si>
    <t>Бут Варвара</t>
  </si>
  <si>
    <t>063</t>
  </si>
  <si>
    <t>Кривошеева Вероника</t>
  </si>
  <si>
    <t>108</t>
  </si>
  <si>
    <t>Никитасова Маргарита</t>
  </si>
  <si>
    <t>047</t>
  </si>
  <si>
    <t>Антоненко Валерия</t>
  </si>
  <si>
    <t>106</t>
  </si>
  <si>
    <t>Чернякова Татьяна</t>
  </si>
  <si>
    <t>032</t>
  </si>
  <si>
    <t>Кривошеева Ксения</t>
  </si>
  <si>
    <t>075</t>
  </si>
  <si>
    <t>Падучева Ольга</t>
  </si>
  <si>
    <t>029</t>
  </si>
  <si>
    <t>Пляскина Александра</t>
  </si>
  <si>
    <t>049</t>
  </si>
  <si>
    <t xml:space="preserve">Бояркина Ульяна </t>
  </si>
  <si>
    <t>072</t>
  </si>
  <si>
    <t xml:space="preserve">Безбородова Наталья       </t>
  </si>
  <si>
    <t>н/я</t>
  </si>
  <si>
    <t>110</t>
  </si>
  <si>
    <t>Слободчикова Агния</t>
  </si>
  <si>
    <t>042</t>
  </si>
  <si>
    <t xml:space="preserve">Тузкова Валерия                </t>
  </si>
  <si>
    <t>104</t>
  </si>
  <si>
    <t>Кривенко Татьяна</t>
  </si>
  <si>
    <t>105</t>
  </si>
  <si>
    <t xml:space="preserve">Кадилова Софья </t>
  </si>
  <si>
    <t>066</t>
  </si>
  <si>
    <t>Каширина Яна</t>
  </si>
  <si>
    <t>Командный зачёт</t>
  </si>
  <si>
    <t>Боулдеринг</t>
  </si>
  <si>
    <t>Баллы</t>
  </si>
  <si>
    <t>Список участников</t>
  </si>
  <si>
    <t>№</t>
  </si>
  <si>
    <t>Первенство Сибирского федерального округа по  скалолазанию</t>
  </si>
  <si>
    <t xml:space="preserve">Итоговый протокол квалификации </t>
  </si>
  <si>
    <t>Боулдеринг. Юниоры</t>
  </si>
  <si>
    <t>Финал</t>
  </si>
  <si>
    <t xml:space="preserve">Главный секретарь                                                    </t>
  </si>
  <si>
    <t>Боулдеринг. Юниорки</t>
  </si>
  <si>
    <t xml:space="preserve">Боулдеринг. Старшие юноши </t>
  </si>
  <si>
    <t>2-ю</t>
  </si>
  <si>
    <t>/Хижняков А.В. ., СС1К,  г. Кемерово/</t>
  </si>
  <si>
    <t>Боулдеринг. Старшие девушки</t>
  </si>
  <si>
    <t>Инд№</t>
  </si>
  <si>
    <t>Боулдеринг. Младшие юноши</t>
  </si>
  <si>
    <t>012</t>
  </si>
  <si>
    <t>Овчинников Семен</t>
  </si>
  <si>
    <t>018</t>
  </si>
  <si>
    <t>Старовойтов Максим</t>
  </si>
  <si>
    <t>016</t>
  </si>
  <si>
    <t>Белоусов Артур</t>
  </si>
  <si>
    <t>019</t>
  </si>
  <si>
    <t>Зарубин Тимофей</t>
  </si>
  <si>
    <t>007</t>
  </si>
  <si>
    <t>Михайлов Михаил</t>
  </si>
  <si>
    <t>020</t>
  </si>
  <si>
    <t>Москвин Олег</t>
  </si>
  <si>
    <t>011</t>
  </si>
  <si>
    <t>Юдин Кирилл</t>
  </si>
  <si>
    <t>028</t>
  </si>
  <si>
    <t>Логвиненко Данила</t>
  </si>
  <si>
    <t>026</t>
  </si>
  <si>
    <t>Соломин Глеб</t>
  </si>
  <si>
    <t>010</t>
  </si>
  <si>
    <t>Третьяков Илья</t>
  </si>
  <si>
    <t>021</t>
  </si>
  <si>
    <t xml:space="preserve">Мараев Денис </t>
  </si>
  <si>
    <t>005</t>
  </si>
  <si>
    <t>Максимов Виктор</t>
  </si>
  <si>
    <t>008</t>
  </si>
  <si>
    <t>Бушуев Алексей</t>
  </si>
  <si>
    <t>009</t>
  </si>
  <si>
    <t>Лысак Александр</t>
  </si>
  <si>
    <t>3-ю</t>
  </si>
  <si>
    <t>003</t>
  </si>
  <si>
    <t>Волков Александр</t>
  </si>
  <si>
    <t>004</t>
  </si>
  <si>
    <t>Бекетов Павел</t>
  </si>
  <si>
    <t>Боулдеринг. Младшие девушки</t>
  </si>
  <si>
    <t>Кулагина Полина</t>
  </si>
  <si>
    <t>Фурманова Дарья</t>
  </si>
  <si>
    <r>
      <t>Подкорытова Ксения</t>
    </r>
    <r>
      <rPr>
        <b/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</si>
  <si>
    <t>Шахова Екатерина</t>
  </si>
  <si>
    <t>Пугачева Гульнара</t>
  </si>
  <si>
    <t>Ледовских Софья</t>
  </si>
  <si>
    <t>Кривошеина Яна</t>
  </si>
  <si>
    <r>
      <t>Подкорытова Ксения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</si>
</sst>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_р_._-;\-* #,##0.00_р_._-;_-* \-??_р_._-;_-@_-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8"/>
      <name val="Calibri"/>
      <family val="2"/>
    </font>
    <font>
      <sz val="8"/>
      <name val="Arial Cyr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vertical="center"/>
      <protection/>
    </xf>
    <xf numFmtId="164" fontId="3" fillId="0" borderId="1">
      <alignment horizontal="center" vertical="center"/>
      <protection/>
    </xf>
    <xf numFmtId="164" fontId="3" fillId="0" borderId="0">
      <alignment horizontal="right"/>
      <protection/>
    </xf>
    <xf numFmtId="164" fontId="4" fillId="0" borderId="1">
      <alignment horizontal="center" vertical="center"/>
      <protection/>
    </xf>
    <xf numFmtId="164" fontId="4" fillId="0" borderId="0">
      <alignment horizontal="center" vertical="center"/>
      <protection/>
    </xf>
  </cellStyleXfs>
  <cellXfs count="14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right"/>
    </xf>
    <xf numFmtId="164" fontId="4" fillId="0" borderId="0" xfId="26" applyFont="1" applyBorder="1" applyAlignment="1">
      <alignment horizontal="center" vertical="center"/>
      <protection/>
    </xf>
    <xf numFmtId="164" fontId="4" fillId="0" borderId="2" xfId="26" applyFont="1" applyBorder="1" applyAlignment="1">
      <alignment horizontal="center" vertical="center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vertical="center"/>
    </xf>
    <xf numFmtId="164" fontId="7" fillId="2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vertical="center"/>
    </xf>
    <xf numFmtId="164" fontId="8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7" fillId="0" borderId="1" xfId="15" applyNumberFormat="1" applyFont="1" applyFill="1" applyBorder="1" applyAlignment="1" applyProtection="1">
      <alignment horizontal="center" vertical="center"/>
      <protection/>
    </xf>
    <xf numFmtId="164" fontId="7" fillId="0" borderId="4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 vertical="center"/>
    </xf>
    <xf numFmtId="164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left" vertical="center"/>
    </xf>
    <xf numFmtId="164" fontId="9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9" fillId="0" borderId="1" xfId="15" applyNumberFormat="1" applyFont="1" applyFill="1" applyBorder="1" applyAlignment="1" applyProtection="1">
      <alignment horizontal="center" vertical="center"/>
      <protection/>
    </xf>
    <xf numFmtId="164" fontId="0" fillId="0" borderId="5" xfId="0" applyBorder="1" applyAlignment="1">
      <alignment horizontal="center" vertical="center"/>
    </xf>
    <xf numFmtId="165" fontId="9" fillId="0" borderId="4" xfId="15" applyNumberFormat="1" applyFont="1" applyFill="1" applyBorder="1" applyAlignment="1" applyProtection="1">
      <alignment horizontal="center" vertical="center"/>
      <protection/>
    </xf>
    <xf numFmtId="164" fontId="9" fillId="2" borderId="4" xfId="0" applyFont="1" applyFill="1" applyBorder="1" applyAlignment="1">
      <alignment vertical="center"/>
    </xf>
    <xf numFmtId="164" fontId="9" fillId="2" borderId="4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9" fillId="2" borderId="1" xfId="0" applyFont="1" applyFill="1" applyBorder="1" applyAlignment="1">
      <alignment vertical="center"/>
    </xf>
    <xf numFmtId="164" fontId="9" fillId="0" borderId="1" xfId="0" applyFont="1" applyFill="1" applyBorder="1" applyAlignment="1">
      <alignment vertical="center"/>
    </xf>
    <xf numFmtId="164" fontId="0" fillId="0" borderId="0" xfId="0" applyAlignment="1">
      <alignment horizontal="center" vertical="center"/>
    </xf>
    <xf numFmtId="164" fontId="9" fillId="0" borderId="1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4" fontId="9" fillId="2" borderId="0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center" vertical="center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1" xfId="0" applyFont="1" applyBorder="1" applyAlignment="1">
      <alignment vertical="center" wrapText="1"/>
    </xf>
    <xf numFmtId="164" fontId="7" fillId="0" borderId="1" xfId="0" applyFont="1" applyFill="1" applyBorder="1" applyAlignment="1">
      <alignment horizontal="center"/>
    </xf>
    <xf numFmtId="165" fontId="7" fillId="0" borderId="1" xfId="15" applyNumberFormat="1" applyFont="1" applyFill="1" applyBorder="1" applyAlignment="1" applyProtection="1">
      <alignment horizontal="center"/>
      <protection/>
    </xf>
    <xf numFmtId="164" fontId="7" fillId="2" borderId="1" xfId="0" applyFont="1" applyFill="1" applyBorder="1" applyAlignment="1">
      <alignment horizontal="left"/>
    </xf>
    <xf numFmtId="164" fontId="8" fillId="0" borderId="1" xfId="0" applyFont="1" applyBorder="1" applyAlignment="1">
      <alignment/>
    </xf>
    <xf numFmtId="164" fontId="8" fillId="0" borderId="3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top" wrapText="1"/>
    </xf>
    <xf numFmtId="164" fontId="8" fillId="0" borderId="5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5" fontId="9" fillId="0" borderId="1" xfId="15" applyNumberFormat="1" applyFont="1" applyFill="1" applyBorder="1" applyAlignment="1" applyProtection="1">
      <alignment horizontal="center"/>
      <protection/>
    </xf>
    <xf numFmtId="164" fontId="9" fillId="2" borderId="1" xfId="0" applyFont="1" applyFill="1" applyBorder="1" applyAlignment="1">
      <alignment horizontal="left"/>
    </xf>
    <xf numFmtId="164" fontId="0" fillId="0" borderId="1" xfId="0" applyBorder="1" applyAlignment="1">
      <alignment/>
    </xf>
    <xf numFmtId="164" fontId="0" fillId="0" borderId="3" xfId="0" applyBorder="1" applyAlignment="1">
      <alignment horizontal="center" vertical="center"/>
    </xf>
    <xf numFmtId="164" fontId="12" fillId="0" borderId="1" xfId="0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center"/>
    </xf>
    <xf numFmtId="164" fontId="9" fillId="2" borderId="1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164" fontId="13" fillId="0" borderId="0" xfId="20" applyFont="1" applyBorder="1" applyAlignment="1">
      <alignment horizontal="center" vertical="center" wrapText="1"/>
      <protection/>
    </xf>
    <xf numFmtId="164" fontId="13" fillId="0" borderId="0" xfId="20" applyFont="1" applyAlignment="1">
      <alignment vertical="center" wrapText="1"/>
      <protection/>
    </xf>
    <xf numFmtId="164" fontId="13" fillId="0" borderId="0" xfId="20" applyFont="1" applyAlignment="1">
      <alignment horizontal="center" vertical="center" wrapText="1"/>
      <protection/>
    </xf>
    <xf numFmtId="164" fontId="0" fillId="0" borderId="0" xfId="24" applyFont="1">
      <alignment horizontal="right"/>
      <protection/>
    </xf>
    <xf numFmtId="164" fontId="4" fillId="0" borderId="0" xfId="26" applyFont="1" applyBorder="1">
      <alignment horizontal="center" vertical="center"/>
      <protection/>
    </xf>
    <xf numFmtId="164" fontId="4" fillId="0" borderId="2" xfId="26" applyFont="1" applyBorder="1">
      <alignment horizontal="center" vertical="center"/>
      <protection/>
    </xf>
    <xf numFmtId="164" fontId="4" fillId="0" borderId="7" xfId="25" applyFont="1" applyBorder="1">
      <alignment horizontal="center" vertical="center"/>
      <protection/>
    </xf>
    <xf numFmtId="165" fontId="0" fillId="0" borderId="0" xfId="0" applyNumberFormat="1" applyAlignment="1">
      <alignment/>
    </xf>
    <xf numFmtId="164" fontId="4" fillId="0" borderId="1" xfId="25" applyFont="1" applyBorder="1" applyAlignment="1">
      <alignment horizontal="center" vertical="center"/>
      <protection/>
    </xf>
    <xf numFmtId="164" fontId="4" fillId="0" borderId="1" xfId="23" applyFont="1" applyBorder="1">
      <alignment horizontal="center" vertical="center"/>
      <protection/>
    </xf>
    <xf numFmtId="164" fontId="4" fillId="0" borderId="1" xfId="25" applyFont="1" applyBorder="1">
      <alignment horizontal="center" vertical="center"/>
      <protection/>
    </xf>
    <xf numFmtId="164" fontId="7" fillId="2" borderId="1" xfId="0" applyFont="1" applyFill="1" applyBorder="1" applyAlignment="1">
      <alignment horizontal="left" vertical="center"/>
    </xf>
    <xf numFmtId="164" fontId="7" fillId="2" borderId="1" xfId="0" applyFont="1" applyFill="1" applyBorder="1" applyAlignment="1">
      <alignment/>
    </xf>
    <xf numFmtId="164" fontId="4" fillId="0" borderId="1" xfId="25" applyBorder="1" applyAlignment="1">
      <alignment horizontal="center" vertical="center"/>
      <protection/>
    </xf>
    <xf numFmtId="164" fontId="3" fillId="0" borderId="1" xfId="23" applyBorder="1">
      <alignment horizontal="center" vertical="center"/>
      <protection/>
    </xf>
    <xf numFmtId="164" fontId="4" fillId="0" borderId="1" xfId="25" applyBorder="1">
      <alignment horizontal="center" vertical="center"/>
      <protection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right"/>
    </xf>
    <xf numFmtId="164" fontId="4" fillId="0" borderId="0" xfId="26" applyBorder="1" applyAlignment="1">
      <alignment horizontal="center" vertical="center"/>
      <protection/>
    </xf>
    <xf numFmtId="164" fontId="0" fillId="0" borderId="3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7" fillId="0" borderId="1" xfId="0" applyFont="1" applyFill="1" applyBorder="1" applyAlignment="1">
      <alignment horizontal="left"/>
    </xf>
    <xf numFmtId="164" fontId="8" fillId="0" borderId="1" xfId="0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9" fillId="0" borderId="1" xfId="0" applyFont="1" applyFill="1" applyBorder="1" applyAlignment="1">
      <alignment horizontal="left"/>
    </xf>
    <xf numFmtId="164" fontId="9" fillId="0" borderId="1" xfId="0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2" fillId="0" borderId="0" xfId="0" applyFont="1" applyBorder="1" applyAlignment="1">
      <alignment horizontal="center" vertical="top" wrapText="1"/>
    </xf>
    <xf numFmtId="164" fontId="0" fillId="0" borderId="0" xfId="0" applyFont="1" applyFill="1" applyAlignment="1">
      <alignment/>
    </xf>
    <xf numFmtId="165" fontId="9" fillId="0" borderId="0" xfId="15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5" fontId="9" fillId="0" borderId="0" xfId="15" applyNumberFormat="1" applyFont="1" applyFill="1" applyBorder="1" applyAlignment="1" applyProtection="1">
      <alignment horizontal="center" vertical="center"/>
      <protection/>
    </xf>
    <xf numFmtId="164" fontId="9" fillId="2" borderId="0" xfId="0" applyFont="1" applyFill="1" applyBorder="1" applyAlignment="1">
      <alignment horizontal="left" vertical="center"/>
    </xf>
    <xf numFmtId="164" fontId="0" fillId="0" borderId="5" xfId="0" applyFont="1" applyBorder="1" applyAlignment="1">
      <alignment horizontal="center" wrapText="1"/>
    </xf>
    <xf numFmtId="164" fontId="7" fillId="0" borderId="1" xfId="0" applyFont="1" applyFill="1" applyBorder="1" applyAlignment="1">
      <alignment/>
    </xf>
    <xf numFmtId="164" fontId="8" fillId="0" borderId="8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7" xfId="0" applyFont="1" applyBorder="1" applyAlignment="1">
      <alignment horizontal="center" wrapText="1"/>
    </xf>
    <xf numFmtId="164" fontId="0" fillId="0" borderId="7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0" xfId="0" applyBorder="1" applyAlignment="1">
      <alignment/>
    </xf>
    <xf numFmtId="164" fontId="8" fillId="2" borderId="3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0" borderId="7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3" fillId="0" borderId="1" xfId="25" applyFont="1" applyBorder="1" applyAlignment="1">
      <alignment horizontal="center" vertical="center"/>
      <protection/>
    </xf>
    <xf numFmtId="164" fontId="3" fillId="0" borderId="1" xfId="23" applyFont="1" applyBorder="1">
      <alignment horizontal="center" vertical="center"/>
      <protection/>
    </xf>
    <xf numFmtId="164" fontId="3" fillId="0" borderId="1" xfId="25" applyFont="1" applyBorder="1">
      <alignment horizontal="center" vertical="center"/>
      <protection/>
    </xf>
    <xf numFmtId="164" fontId="0" fillId="2" borderId="1" xfId="0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Names" xfId="22"/>
    <cellStyle name="Points" xfId="23"/>
    <cellStyle name="StyleRA" xfId="24"/>
    <cellStyle name="Teams" xfId="25"/>
    <cellStyle name="Titl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65"/>
  <sheetViews>
    <sheetView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0" style="0" hidden="1" customWidth="1"/>
    <col min="3" max="3" width="17.57421875" style="0" customWidth="1"/>
    <col min="4" max="4" width="5.28125" style="0" customWidth="1"/>
    <col min="5" max="5" width="4.8515625" style="0" customWidth="1"/>
    <col min="6" max="6" width="16.8515625" style="0" customWidth="1"/>
    <col min="7" max="26" width="0" style="0" hidden="1" customWidth="1"/>
    <col min="27" max="30" width="2.7109375" style="0" customWidth="1"/>
    <col min="31" max="46" width="0" style="0" hidden="1" customWidth="1"/>
    <col min="47" max="50" width="2.7109375" style="0" customWidth="1"/>
    <col min="51" max="66" width="0" style="0" hidden="1" customWidth="1"/>
    <col min="67" max="70" width="2.7109375" style="0" customWidth="1"/>
    <col min="71" max="71" width="4.421875" style="0" customWidth="1"/>
    <col min="72" max="72" width="5.421875" style="1" customWidth="1"/>
    <col min="73" max="16384" width="8.7109375" style="0" customWidth="1"/>
  </cols>
  <sheetData>
    <row r="1" spans="1:72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BT2"/>
    </row>
    <row r="3" spans="1:72" ht="15">
      <c r="A3" s="4" t="s">
        <v>1</v>
      </c>
      <c r="B3" s="4"/>
      <c r="C3" s="4"/>
      <c r="D3" s="4"/>
      <c r="E3" s="4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ht="1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15" customHeight="1">
      <c r="A6" s="8" t="s">
        <v>5</v>
      </c>
      <c r="B6" s="8"/>
      <c r="C6" s="8" t="s">
        <v>6</v>
      </c>
      <c r="D6" s="8" t="s">
        <v>7</v>
      </c>
      <c r="E6" s="8" t="s">
        <v>8</v>
      </c>
      <c r="F6" s="8" t="s">
        <v>9</v>
      </c>
      <c r="G6" s="9" t="s">
        <v>10</v>
      </c>
      <c r="H6" s="9"/>
      <c r="I6" s="9"/>
      <c r="J6" s="9"/>
      <c r="K6" s="9" t="s">
        <v>11</v>
      </c>
      <c r="L6" s="9"/>
      <c r="M6" s="9"/>
      <c r="N6" s="9"/>
      <c r="O6" s="9" t="s">
        <v>12</v>
      </c>
      <c r="P6" s="9"/>
      <c r="Q6" s="9"/>
      <c r="R6" s="9"/>
      <c r="S6" s="9" t="s">
        <v>13</v>
      </c>
      <c r="T6" s="9"/>
      <c r="U6" s="9"/>
      <c r="V6" s="9"/>
      <c r="W6" s="9" t="s">
        <v>14</v>
      </c>
      <c r="X6" s="9"/>
      <c r="Y6" s="9"/>
      <c r="Z6" s="9"/>
      <c r="AA6" s="10" t="s">
        <v>15</v>
      </c>
      <c r="AB6" s="10"/>
      <c r="AC6" s="10"/>
      <c r="AD6" s="10"/>
      <c r="AE6" s="11" t="s">
        <v>10</v>
      </c>
      <c r="AF6" s="11"/>
      <c r="AG6" s="11"/>
      <c r="AH6" s="11"/>
      <c r="AI6" s="11" t="s">
        <v>11</v>
      </c>
      <c r="AJ6" s="11"/>
      <c r="AK6" s="11"/>
      <c r="AL6" s="11"/>
      <c r="AM6" s="11" t="s">
        <v>12</v>
      </c>
      <c r="AN6" s="11"/>
      <c r="AO6" s="11"/>
      <c r="AP6" s="11"/>
      <c r="AQ6" s="11" t="s">
        <v>13</v>
      </c>
      <c r="AR6" s="11"/>
      <c r="AS6" s="11"/>
      <c r="AT6" s="11"/>
      <c r="AU6" s="12" t="s">
        <v>16</v>
      </c>
      <c r="AV6" s="12"/>
      <c r="AW6" s="12"/>
      <c r="AX6" s="12"/>
      <c r="AY6" s="11" t="s">
        <v>10</v>
      </c>
      <c r="AZ6" s="11"/>
      <c r="BA6" s="11"/>
      <c r="BB6" s="11"/>
      <c r="BC6" s="11" t="s">
        <v>11</v>
      </c>
      <c r="BD6" s="11"/>
      <c r="BE6" s="11"/>
      <c r="BF6" s="11"/>
      <c r="BG6" s="11" t="s">
        <v>12</v>
      </c>
      <c r="BH6" s="11"/>
      <c r="BI6" s="11"/>
      <c r="BJ6" s="11"/>
      <c r="BK6" s="11" t="s">
        <v>13</v>
      </c>
      <c r="BL6" s="11"/>
      <c r="BM6" s="11"/>
      <c r="BN6" s="11"/>
      <c r="BO6" s="12" t="s">
        <v>17</v>
      </c>
      <c r="BP6" s="12"/>
      <c r="BQ6" s="12"/>
      <c r="BR6" s="12"/>
      <c r="BS6" s="12" t="s">
        <v>18</v>
      </c>
      <c r="BT6" s="13" t="s">
        <v>19</v>
      </c>
    </row>
    <row r="7" spans="1:72" ht="15">
      <c r="A7" s="8"/>
      <c r="B7" s="8"/>
      <c r="C7" s="8"/>
      <c r="D7" s="8"/>
      <c r="E7" s="8"/>
      <c r="F7" s="8"/>
      <c r="G7" s="9" t="s">
        <v>20</v>
      </c>
      <c r="H7" s="9" t="s">
        <v>21</v>
      </c>
      <c r="I7" s="9" t="s">
        <v>22</v>
      </c>
      <c r="J7" s="9" t="s">
        <v>21</v>
      </c>
      <c r="K7" s="9" t="s">
        <v>20</v>
      </c>
      <c r="L7" s="9" t="s">
        <v>21</v>
      </c>
      <c r="M7" s="9" t="s">
        <v>22</v>
      </c>
      <c r="N7" s="9" t="s">
        <v>21</v>
      </c>
      <c r="O7" s="9" t="s">
        <v>20</v>
      </c>
      <c r="P7" s="9" t="s">
        <v>21</v>
      </c>
      <c r="Q7" s="9" t="s">
        <v>22</v>
      </c>
      <c r="R7" s="9" t="s">
        <v>21</v>
      </c>
      <c r="S7" s="9" t="s">
        <v>20</v>
      </c>
      <c r="T7" s="9" t="s">
        <v>21</v>
      </c>
      <c r="U7" s="9" t="s">
        <v>22</v>
      </c>
      <c r="V7" s="9" t="s">
        <v>21</v>
      </c>
      <c r="W7" s="9" t="s">
        <v>20</v>
      </c>
      <c r="X7" s="9" t="s">
        <v>21</v>
      </c>
      <c r="Y7" s="9" t="s">
        <v>22</v>
      </c>
      <c r="Z7" s="9" t="s">
        <v>21</v>
      </c>
      <c r="AA7" s="14" t="s">
        <v>23</v>
      </c>
      <c r="AB7" s="14" t="s">
        <v>24</v>
      </c>
      <c r="AC7" s="14" t="s">
        <v>25</v>
      </c>
      <c r="AD7" s="15" t="s">
        <v>24</v>
      </c>
      <c r="AE7" s="11" t="s">
        <v>20</v>
      </c>
      <c r="AF7" s="11" t="s">
        <v>21</v>
      </c>
      <c r="AG7" s="11" t="s">
        <v>22</v>
      </c>
      <c r="AH7" s="11" t="s">
        <v>21</v>
      </c>
      <c r="AI7" s="11" t="s">
        <v>20</v>
      </c>
      <c r="AJ7" s="11" t="s">
        <v>21</v>
      </c>
      <c r="AK7" s="11" t="s">
        <v>22</v>
      </c>
      <c r="AL7" s="11" t="s">
        <v>21</v>
      </c>
      <c r="AM7" s="11" t="s">
        <v>20</v>
      </c>
      <c r="AN7" s="11" t="s">
        <v>21</v>
      </c>
      <c r="AO7" s="11" t="s">
        <v>22</v>
      </c>
      <c r="AP7" s="11" t="s">
        <v>21</v>
      </c>
      <c r="AQ7" s="11" t="s">
        <v>20</v>
      </c>
      <c r="AR7" s="11" t="s">
        <v>21</v>
      </c>
      <c r="AS7" s="11" t="s">
        <v>22</v>
      </c>
      <c r="AT7" s="11" t="s">
        <v>21</v>
      </c>
      <c r="AU7" s="14" t="s">
        <v>23</v>
      </c>
      <c r="AV7" s="14" t="s">
        <v>24</v>
      </c>
      <c r="AW7" s="14" t="s">
        <v>25</v>
      </c>
      <c r="AX7" s="15" t="s">
        <v>24</v>
      </c>
      <c r="AY7" s="11" t="s">
        <v>20</v>
      </c>
      <c r="AZ7" s="11" t="s">
        <v>21</v>
      </c>
      <c r="BA7" s="11" t="s">
        <v>22</v>
      </c>
      <c r="BB7" s="11" t="s">
        <v>21</v>
      </c>
      <c r="BC7" s="11" t="s">
        <v>20</v>
      </c>
      <c r="BD7" s="11" t="s">
        <v>21</v>
      </c>
      <c r="BE7" s="11" t="s">
        <v>22</v>
      </c>
      <c r="BF7" s="11" t="s">
        <v>21</v>
      </c>
      <c r="BG7" s="11" t="s">
        <v>20</v>
      </c>
      <c r="BH7" s="11" t="s">
        <v>21</v>
      </c>
      <c r="BI7" s="11" t="s">
        <v>22</v>
      </c>
      <c r="BJ7" s="11" t="s">
        <v>21</v>
      </c>
      <c r="BK7" s="11" t="s">
        <v>20</v>
      </c>
      <c r="BL7" s="11" t="s">
        <v>21</v>
      </c>
      <c r="BM7" s="11" t="s">
        <v>22</v>
      </c>
      <c r="BN7" s="11" t="s">
        <v>21</v>
      </c>
      <c r="BO7" s="14" t="s">
        <v>23</v>
      </c>
      <c r="BP7" s="14" t="s">
        <v>24</v>
      </c>
      <c r="BQ7" s="14" t="s">
        <v>25</v>
      </c>
      <c r="BR7" s="15" t="s">
        <v>24</v>
      </c>
      <c r="BS7" s="12"/>
      <c r="BT7" s="13"/>
    </row>
    <row r="8" spans="1:72" s="23" customFormat="1" ht="9.75" customHeight="1">
      <c r="A8" s="16">
        <v>1</v>
      </c>
      <c r="B8" s="17" t="s">
        <v>26</v>
      </c>
      <c r="C8" s="18" t="s">
        <v>27</v>
      </c>
      <c r="D8" s="19">
        <v>1990</v>
      </c>
      <c r="E8" s="16" t="s">
        <v>28</v>
      </c>
      <c r="F8" s="16" t="s">
        <v>29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1">
        <f aca="true" t="shared" si="0" ref="AA8:AA62">G8+K8+O8+S8+W8</f>
        <v>5</v>
      </c>
      <c r="AB8" s="21">
        <f aca="true" t="shared" si="1" ref="AB8:AB62">H8+L8+P8+T8+X8</f>
        <v>5</v>
      </c>
      <c r="AC8" s="21">
        <f aca="true" t="shared" si="2" ref="AC8:AC62">I8+M8+Q8+U8+Y8</f>
        <v>5</v>
      </c>
      <c r="AD8" s="21">
        <f aca="true" t="shared" si="3" ref="AD8:AD62">J8+N8+R8+V8+Z8</f>
        <v>5</v>
      </c>
      <c r="AE8" s="21">
        <v>1</v>
      </c>
      <c r="AF8" s="21">
        <v>2</v>
      </c>
      <c r="AG8" s="21">
        <v>1</v>
      </c>
      <c r="AH8" s="21">
        <v>2</v>
      </c>
      <c r="AI8" s="21">
        <v>1</v>
      </c>
      <c r="AJ8" s="21">
        <v>3</v>
      </c>
      <c r="AK8" s="21">
        <v>1</v>
      </c>
      <c r="AL8" s="21">
        <v>3</v>
      </c>
      <c r="AM8" s="21">
        <v>1</v>
      </c>
      <c r="AN8" s="21">
        <v>2</v>
      </c>
      <c r="AO8" s="21">
        <v>1</v>
      </c>
      <c r="AP8" s="21">
        <v>1</v>
      </c>
      <c r="AQ8" s="21">
        <v>1</v>
      </c>
      <c r="AR8" s="21">
        <v>1</v>
      </c>
      <c r="AS8" s="21">
        <v>1</v>
      </c>
      <c r="AT8" s="21">
        <v>1</v>
      </c>
      <c r="AU8" s="21">
        <f aca="true" t="shared" si="4" ref="AU8:AU27">AE8+AI8+AM8+AQ8</f>
        <v>4</v>
      </c>
      <c r="AV8" s="21">
        <f aca="true" t="shared" si="5" ref="AV8:AV27">AF8+AJ8+AN8+AR8</f>
        <v>8</v>
      </c>
      <c r="AW8" s="21">
        <f aca="true" t="shared" si="6" ref="AW8:AW27">AG8+AK8+AO8+AS8</f>
        <v>4</v>
      </c>
      <c r="AX8" s="21">
        <f aca="true" t="shared" si="7" ref="AX8:AX27">AH8+AL8+AP8+AT8</f>
        <v>7</v>
      </c>
      <c r="AY8" s="21">
        <v>1</v>
      </c>
      <c r="AZ8" s="21">
        <v>1</v>
      </c>
      <c r="BA8" s="21">
        <v>1</v>
      </c>
      <c r="BB8" s="21">
        <v>1</v>
      </c>
      <c r="BC8" s="21">
        <v>1</v>
      </c>
      <c r="BD8" s="21">
        <v>1</v>
      </c>
      <c r="BE8" s="21">
        <v>1</v>
      </c>
      <c r="BF8" s="21">
        <v>1</v>
      </c>
      <c r="BG8" s="21">
        <v>1</v>
      </c>
      <c r="BH8" s="21">
        <v>1</v>
      </c>
      <c r="BI8" s="21">
        <v>1</v>
      </c>
      <c r="BJ8" s="21">
        <v>1</v>
      </c>
      <c r="BK8" s="21">
        <v>1</v>
      </c>
      <c r="BL8" s="21">
        <v>2</v>
      </c>
      <c r="BM8" s="21">
        <v>1</v>
      </c>
      <c r="BN8" s="21">
        <v>1</v>
      </c>
      <c r="BO8" s="21">
        <f aca="true" t="shared" si="8" ref="BO8:BO13">AY8+BC8+BG8+BK8</f>
        <v>4</v>
      </c>
      <c r="BP8" s="21">
        <f aca="true" t="shared" si="9" ref="BP8:BP13">AZ8+BD8+BH8+BL8</f>
        <v>5</v>
      </c>
      <c r="BQ8" s="21">
        <f aca="true" t="shared" si="10" ref="BQ8:BQ13">BA8+BE8+BI8+BM8</f>
        <v>4</v>
      </c>
      <c r="BR8" s="21">
        <f aca="true" t="shared" si="11" ref="BR8:BR13">BB8+BF8+BJ8+BN8</f>
        <v>4</v>
      </c>
      <c r="BS8" s="22">
        <v>100</v>
      </c>
      <c r="BT8" s="21" t="s">
        <v>30</v>
      </c>
    </row>
    <row r="9" spans="1:72" s="23" customFormat="1" ht="9.75" customHeight="1">
      <c r="A9" s="16">
        <v>2</v>
      </c>
      <c r="B9" s="24" t="s">
        <v>31</v>
      </c>
      <c r="C9" s="18" t="s">
        <v>32</v>
      </c>
      <c r="D9" s="19">
        <v>1987</v>
      </c>
      <c r="E9" s="16" t="s">
        <v>28</v>
      </c>
      <c r="F9" s="16" t="s">
        <v>29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1">
        <f t="shared" si="0"/>
        <v>5</v>
      </c>
      <c r="AB9" s="21">
        <f t="shared" si="1"/>
        <v>5</v>
      </c>
      <c r="AC9" s="21">
        <f t="shared" si="2"/>
        <v>5</v>
      </c>
      <c r="AD9" s="21">
        <f t="shared" si="3"/>
        <v>5</v>
      </c>
      <c r="AE9" s="21">
        <v>1</v>
      </c>
      <c r="AF9" s="21">
        <v>1</v>
      </c>
      <c r="AG9" s="21">
        <v>1</v>
      </c>
      <c r="AH9" s="21">
        <v>1</v>
      </c>
      <c r="AI9" s="21">
        <v>1</v>
      </c>
      <c r="AJ9" s="21">
        <v>6</v>
      </c>
      <c r="AK9" s="21">
        <v>1</v>
      </c>
      <c r="AL9" s="21">
        <v>6</v>
      </c>
      <c r="AM9" s="21">
        <v>0</v>
      </c>
      <c r="AN9" s="21">
        <v>0</v>
      </c>
      <c r="AO9" s="21">
        <v>1</v>
      </c>
      <c r="AP9" s="21">
        <v>1</v>
      </c>
      <c r="AQ9" s="21">
        <v>1</v>
      </c>
      <c r="AR9" s="21">
        <v>1</v>
      </c>
      <c r="AS9" s="21">
        <v>1</v>
      </c>
      <c r="AT9" s="21">
        <v>1</v>
      </c>
      <c r="AU9" s="21">
        <f t="shared" si="4"/>
        <v>3</v>
      </c>
      <c r="AV9" s="21">
        <f t="shared" si="5"/>
        <v>8</v>
      </c>
      <c r="AW9" s="21">
        <f t="shared" si="6"/>
        <v>4</v>
      </c>
      <c r="AX9" s="21">
        <f t="shared" si="7"/>
        <v>9</v>
      </c>
      <c r="AY9" s="21">
        <v>1</v>
      </c>
      <c r="AZ9" s="21">
        <v>2</v>
      </c>
      <c r="BA9" s="21">
        <v>1</v>
      </c>
      <c r="BB9" s="21">
        <v>1</v>
      </c>
      <c r="BC9" s="21">
        <v>1</v>
      </c>
      <c r="BD9" s="21">
        <v>1</v>
      </c>
      <c r="BE9" s="21">
        <v>1</v>
      </c>
      <c r="BF9" s="21">
        <v>1</v>
      </c>
      <c r="BG9" s="21">
        <v>1</v>
      </c>
      <c r="BH9" s="21">
        <v>3</v>
      </c>
      <c r="BI9" s="21">
        <v>1</v>
      </c>
      <c r="BJ9" s="21">
        <v>2</v>
      </c>
      <c r="BK9" s="21">
        <v>1</v>
      </c>
      <c r="BL9" s="21">
        <v>1</v>
      </c>
      <c r="BM9" s="21">
        <v>1</v>
      </c>
      <c r="BN9" s="21">
        <v>1</v>
      </c>
      <c r="BO9" s="21">
        <f t="shared" si="8"/>
        <v>4</v>
      </c>
      <c r="BP9" s="21">
        <f t="shared" si="9"/>
        <v>7</v>
      </c>
      <c r="BQ9" s="21">
        <f t="shared" si="10"/>
        <v>4</v>
      </c>
      <c r="BR9" s="21">
        <f t="shared" si="11"/>
        <v>5</v>
      </c>
      <c r="BS9" s="22">
        <v>80</v>
      </c>
      <c r="BT9" s="21" t="s">
        <v>30</v>
      </c>
    </row>
    <row r="10" spans="1:72" s="23" customFormat="1" ht="9.75" customHeight="1">
      <c r="A10" s="25">
        <v>3</v>
      </c>
      <c r="B10" s="24" t="s">
        <v>33</v>
      </c>
      <c r="C10" s="26" t="s">
        <v>34</v>
      </c>
      <c r="D10" s="19">
        <v>1998</v>
      </c>
      <c r="E10" s="16" t="s">
        <v>30</v>
      </c>
      <c r="F10" s="16" t="s">
        <v>35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3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1">
        <f t="shared" si="0"/>
        <v>5</v>
      </c>
      <c r="AB10" s="21">
        <f t="shared" si="1"/>
        <v>7</v>
      </c>
      <c r="AC10" s="21">
        <f t="shared" si="2"/>
        <v>5</v>
      </c>
      <c r="AD10" s="21">
        <f t="shared" si="3"/>
        <v>5</v>
      </c>
      <c r="AE10" s="21">
        <v>1</v>
      </c>
      <c r="AF10" s="21">
        <v>2</v>
      </c>
      <c r="AG10" s="21">
        <v>1</v>
      </c>
      <c r="AH10" s="21">
        <v>1</v>
      </c>
      <c r="AI10" s="21">
        <v>1</v>
      </c>
      <c r="AJ10" s="21">
        <v>2</v>
      </c>
      <c r="AK10" s="21">
        <v>1</v>
      </c>
      <c r="AL10" s="21">
        <v>2</v>
      </c>
      <c r="AM10" s="21">
        <v>0</v>
      </c>
      <c r="AN10" s="21">
        <v>0</v>
      </c>
      <c r="AO10" s="21">
        <v>1</v>
      </c>
      <c r="AP10" s="21">
        <v>1</v>
      </c>
      <c r="AQ10" s="21">
        <v>1</v>
      </c>
      <c r="AR10" s="21">
        <v>2</v>
      </c>
      <c r="AS10" s="21">
        <v>1</v>
      </c>
      <c r="AT10" s="21">
        <v>2</v>
      </c>
      <c r="AU10" s="21">
        <f t="shared" si="4"/>
        <v>3</v>
      </c>
      <c r="AV10" s="21">
        <f t="shared" si="5"/>
        <v>6</v>
      </c>
      <c r="AW10" s="21">
        <f t="shared" si="6"/>
        <v>4</v>
      </c>
      <c r="AX10" s="21">
        <f t="shared" si="7"/>
        <v>6</v>
      </c>
      <c r="AY10" s="21">
        <v>0</v>
      </c>
      <c r="AZ10" s="21">
        <v>0</v>
      </c>
      <c r="BA10" s="21">
        <v>1</v>
      </c>
      <c r="BB10" s="21">
        <v>4</v>
      </c>
      <c r="BC10" s="21">
        <v>0</v>
      </c>
      <c r="BD10" s="21">
        <v>0</v>
      </c>
      <c r="BE10" s="21">
        <v>1</v>
      </c>
      <c r="BF10" s="21">
        <v>1</v>
      </c>
      <c r="BG10" s="21">
        <v>0</v>
      </c>
      <c r="BH10" s="21">
        <v>0</v>
      </c>
      <c r="BI10" s="21">
        <v>1</v>
      </c>
      <c r="BJ10" s="21">
        <v>1</v>
      </c>
      <c r="BK10" s="21">
        <v>0</v>
      </c>
      <c r="BL10" s="21">
        <v>0</v>
      </c>
      <c r="BM10" s="21">
        <v>1</v>
      </c>
      <c r="BN10" s="21">
        <v>1</v>
      </c>
      <c r="BO10" s="21">
        <f t="shared" si="8"/>
        <v>0</v>
      </c>
      <c r="BP10" s="21">
        <f t="shared" si="9"/>
        <v>0</v>
      </c>
      <c r="BQ10" s="21">
        <f t="shared" si="10"/>
        <v>4</v>
      </c>
      <c r="BR10" s="21">
        <f t="shared" si="11"/>
        <v>7</v>
      </c>
      <c r="BS10" s="22">
        <v>65</v>
      </c>
      <c r="BT10" s="21" t="s">
        <v>30</v>
      </c>
    </row>
    <row r="11" spans="1:72" ht="9.75" customHeight="1">
      <c r="A11" s="27">
        <v>4</v>
      </c>
      <c r="B11" s="28" t="s">
        <v>36</v>
      </c>
      <c r="C11" s="29" t="s">
        <v>37</v>
      </c>
      <c r="D11" s="30">
        <v>1997</v>
      </c>
      <c r="E11" s="30" t="s">
        <v>30</v>
      </c>
      <c r="F11" s="27" t="s">
        <v>38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3</v>
      </c>
      <c r="M11" s="31">
        <v>1</v>
      </c>
      <c r="N11" s="31">
        <v>2</v>
      </c>
      <c r="O11" s="31">
        <v>1</v>
      </c>
      <c r="P11" s="31">
        <v>2</v>
      </c>
      <c r="Q11" s="31">
        <v>1</v>
      </c>
      <c r="R11" s="31">
        <v>1</v>
      </c>
      <c r="S11" s="31">
        <v>1</v>
      </c>
      <c r="T11" s="31">
        <v>3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2">
        <f t="shared" si="0"/>
        <v>5</v>
      </c>
      <c r="AB11" s="32">
        <f t="shared" si="1"/>
        <v>10</v>
      </c>
      <c r="AC11" s="32">
        <f t="shared" si="2"/>
        <v>5</v>
      </c>
      <c r="AD11" s="32">
        <f t="shared" si="3"/>
        <v>6</v>
      </c>
      <c r="AE11" s="33">
        <v>1</v>
      </c>
      <c r="AF11" s="33">
        <v>2</v>
      </c>
      <c r="AG11" s="33">
        <v>1</v>
      </c>
      <c r="AH11" s="33">
        <v>1</v>
      </c>
      <c r="AI11" s="33">
        <v>1</v>
      </c>
      <c r="AJ11" s="33">
        <v>3</v>
      </c>
      <c r="AK11" s="33">
        <v>1</v>
      </c>
      <c r="AL11" s="33">
        <v>3</v>
      </c>
      <c r="AM11" s="33">
        <v>0</v>
      </c>
      <c r="AN11" s="33">
        <v>0</v>
      </c>
      <c r="AO11" s="33">
        <v>1</v>
      </c>
      <c r="AP11" s="33">
        <v>4</v>
      </c>
      <c r="AQ11" s="33">
        <v>0</v>
      </c>
      <c r="AR11" s="33">
        <v>0</v>
      </c>
      <c r="AS11" s="33">
        <v>0</v>
      </c>
      <c r="AT11" s="33">
        <v>0</v>
      </c>
      <c r="AU11" s="33">
        <f t="shared" si="4"/>
        <v>2</v>
      </c>
      <c r="AV11" s="33">
        <f t="shared" si="5"/>
        <v>5</v>
      </c>
      <c r="AW11" s="33">
        <f t="shared" si="6"/>
        <v>3</v>
      </c>
      <c r="AX11" s="33">
        <f t="shared" si="7"/>
        <v>8</v>
      </c>
      <c r="AY11" s="33">
        <v>0</v>
      </c>
      <c r="AZ11" s="33">
        <v>0</v>
      </c>
      <c r="BA11" s="33">
        <v>1</v>
      </c>
      <c r="BB11" s="33">
        <v>3</v>
      </c>
      <c r="BC11" s="33">
        <v>0</v>
      </c>
      <c r="BD11" s="33">
        <v>0</v>
      </c>
      <c r="BE11" s="33">
        <v>1</v>
      </c>
      <c r="BF11" s="33">
        <v>1</v>
      </c>
      <c r="BG11" s="33">
        <v>0</v>
      </c>
      <c r="BH11" s="33">
        <v>0</v>
      </c>
      <c r="BI11" s="33">
        <v>1</v>
      </c>
      <c r="BJ11" s="33">
        <v>2</v>
      </c>
      <c r="BK11" s="33">
        <v>0</v>
      </c>
      <c r="BL11" s="33">
        <v>0</v>
      </c>
      <c r="BM11" s="33">
        <v>1</v>
      </c>
      <c r="BN11" s="33">
        <v>1</v>
      </c>
      <c r="BO11" s="33">
        <f t="shared" si="8"/>
        <v>0</v>
      </c>
      <c r="BP11" s="33">
        <f t="shared" si="9"/>
        <v>0</v>
      </c>
      <c r="BQ11" s="33">
        <f t="shared" si="10"/>
        <v>4</v>
      </c>
      <c r="BR11" s="33">
        <f t="shared" si="11"/>
        <v>7</v>
      </c>
      <c r="BS11" s="22">
        <v>55</v>
      </c>
      <c r="BT11" s="33" t="s">
        <v>30</v>
      </c>
    </row>
    <row r="12" spans="1:72" ht="9.75" customHeight="1">
      <c r="A12" s="27">
        <v>5</v>
      </c>
      <c r="B12" s="34" t="s">
        <v>39</v>
      </c>
      <c r="C12" s="29" t="s">
        <v>40</v>
      </c>
      <c r="D12" s="30">
        <v>1993</v>
      </c>
      <c r="E12" s="27" t="s">
        <v>30</v>
      </c>
      <c r="F12" s="27" t="s">
        <v>35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3</v>
      </c>
      <c r="M12" s="31">
        <v>1</v>
      </c>
      <c r="N12" s="31">
        <v>1</v>
      </c>
      <c r="O12" s="31">
        <v>1</v>
      </c>
      <c r="P12" s="31">
        <v>3</v>
      </c>
      <c r="Q12" s="31">
        <v>1</v>
      </c>
      <c r="R12" s="31">
        <v>1</v>
      </c>
      <c r="S12" s="31">
        <v>1</v>
      </c>
      <c r="T12" s="31">
        <v>2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32">
        <f t="shared" si="0"/>
        <v>5</v>
      </c>
      <c r="AB12" s="32">
        <f t="shared" si="1"/>
        <v>10</v>
      </c>
      <c r="AC12" s="32">
        <f t="shared" si="2"/>
        <v>5</v>
      </c>
      <c r="AD12" s="32">
        <f t="shared" si="3"/>
        <v>5</v>
      </c>
      <c r="AE12" s="33">
        <v>1</v>
      </c>
      <c r="AF12" s="33">
        <v>1</v>
      </c>
      <c r="AG12" s="33">
        <v>1</v>
      </c>
      <c r="AH12" s="33">
        <v>1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1</v>
      </c>
      <c r="AP12" s="33">
        <v>1</v>
      </c>
      <c r="AQ12" s="33">
        <v>1</v>
      </c>
      <c r="AR12" s="33">
        <v>1</v>
      </c>
      <c r="AS12" s="33">
        <v>1</v>
      </c>
      <c r="AT12" s="33">
        <v>1</v>
      </c>
      <c r="AU12" s="33">
        <f t="shared" si="4"/>
        <v>2</v>
      </c>
      <c r="AV12" s="33">
        <f t="shared" si="5"/>
        <v>2</v>
      </c>
      <c r="AW12" s="33">
        <f t="shared" si="6"/>
        <v>3</v>
      </c>
      <c r="AX12" s="33">
        <f t="shared" si="7"/>
        <v>3</v>
      </c>
      <c r="AY12" s="33">
        <v>0</v>
      </c>
      <c r="AZ12" s="33">
        <v>0</v>
      </c>
      <c r="BA12" s="33">
        <v>1</v>
      </c>
      <c r="BB12" s="33">
        <v>6</v>
      </c>
      <c r="BC12" s="33">
        <v>0</v>
      </c>
      <c r="BD12" s="33">
        <v>0</v>
      </c>
      <c r="BE12" s="33">
        <v>1</v>
      </c>
      <c r="BF12" s="33">
        <v>1</v>
      </c>
      <c r="BG12" s="33">
        <v>0</v>
      </c>
      <c r="BH12" s="33">
        <v>0</v>
      </c>
      <c r="BI12" s="33">
        <v>1</v>
      </c>
      <c r="BJ12" s="33">
        <v>1</v>
      </c>
      <c r="BK12" s="33">
        <v>0</v>
      </c>
      <c r="BL12" s="33">
        <v>0</v>
      </c>
      <c r="BM12" s="33">
        <v>1</v>
      </c>
      <c r="BN12" s="33">
        <v>1</v>
      </c>
      <c r="BO12" s="33">
        <f t="shared" si="8"/>
        <v>0</v>
      </c>
      <c r="BP12" s="33">
        <f t="shared" si="9"/>
        <v>0</v>
      </c>
      <c r="BQ12" s="33">
        <f t="shared" si="10"/>
        <v>4</v>
      </c>
      <c r="BR12" s="33">
        <f t="shared" si="11"/>
        <v>9</v>
      </c>
      <c r="BS12" s="22">
        <v>51</v>
      </c>
      <c r="BT12" s="33">
        <v>1</v>
      </c>
    </row>
    <row r="13" spans="1:72" ht="9.75" customHeight="1">
      <c r="A13" s="27">
        <v>6</v>
      </c>
      <c r="B13" s="34" t="s">
        <v>41</v>
      </c>
      <c r="C13" s="29" t="s">
        <v>42</v>
      </c>
      <c r="D13" s="30">
        <v>1995</v>
      </c>
      <c r="E13" s="27">
        <v>1</v>
      </c>
      <c r="F13" s="27" t="s">
        <v>35</v>
      </c>
      <c r="G13" s="31">
        <v>1</v>
      </c>
      <c r="H13" s="31">
        <v>2</v>
      </c>
      <c r="I13" s="31">
        <v>1</v>
      </c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1">
        <v>3</v>
      </c>
      <c r="Q13" s="31">
        <v>1</v>
      </c>
      <c r="R13" s="31">
        <v>3</v>
      </c>
      <c r="S13" s="31">
        <v>1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  <c r="AA13" s="32">
        <f t="shared" si="0"/>
        <v>5</v>
      </c>
      <c r="AB13" s="32">
        <f t="shared" si="1"/>
        <v>8</v>
      </c>
      <c r="AC13" s="32">
        <f t="shared" si="2"/>
        <v>5</v>
      </c>
      <c r="AD13" s="32">
        <f t="shared" si="3"/>
        <v>7</v>
      </c>
      <c r="AE13" s="35">
        <v>0</v>
      </c>
      <c r="AF13" s="33">
        <v>0</v>
      </c>
      <c r="AG13" s="33">
        <v>1</v>
      </c>
      <c r="AH13" s="33">
        <v>1</v>
      </c>
      <c r="AI13" s="33">
        <v>1</v>
      </c>
      <c r="AJ13" s="33">
        <v>2</v>
      </c>
      <c r="AK13" s="33">
        <v>1</v>
      </c>
      <c r="AL13" s="33">
        <v>2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1</v>
      </c>
      <c r="AT13" s="33">
        <v>1</v>
      </c>
      <c r="AU13" s="33">
        <f t="shared" si="4"/>
        <v>1</v>
      </c>
      <c r="AV13" s="33">
        <f t="shared" si="5"/>
        <v>2</v>
      </c>
      <c r="AW13" s="33">
        <f t="shared" si="6"/>
        <v>3</v>
      </c>
      <c r="AX13" s="33">
        <f t="shared" si="7"/>
        <v>4</v>
      </c>
      <c r="AY13" s="33">
        <v>0</v>
      </c>
      <c r="AZ13" s="33">
        <v>0</v>
      </c>
      <c r="BA13" s="33">
        <v>1</v>
      </c>
      <c r="BB13" s="33">
        <v>6</v>
      </c>
      <c r="BC13" s="33">
        <v>0</v>
      </c>
      <c r="BD13" s="33">
        <v>0</v>
      </c>
      <c r="BE13" s="33">
        <v>1</v>
      </c>
      <c r="BF13" s="33">
        <v>1</v>
      </c>
      <c r="BG13" s="33">
        <v>0</v>
      </c>
      <c r="BH13" s="33">
        <v>0</v>
      </c>
      <c r="BI13" s="33">
        <v>1</v>
      </c>
      <c r="BJ13" s="33">
        <v>5</v>
      </c>
      <c r="BK13" s="33">
        <v>0</v>
      </c>
      <c r="BL13" s="33">
        <v>0</v>
      </c>
      <c r="BM13" s="33">
        <v>1</v>
      </c>
      <c r="BN13" s="33">
        <v>1</v>
      </c>
      <c r="BO13" s="33">
        <f t="shared" si="8"/>
        <v>0</v>
      </c>
      <c r="BP13" s="33">
        <f t="shared" si="9"/>
        <v>0</v>
      </c>
      <c r="BQ13" s="33">
        <f t="shared" si="10"/>
        <v>4</v>
      </c>
      <c r="BR13" s="33">
        <f t="shared" si="11"/>
        <v>13</v>
      </c>
      <c r="BS13" s="22">
        <v>47</v>
      </c>
      <c r="BT13" s="33">
        <v>1</v>
      </c>
    </row>
    <row r="14" spans="1:72" ht="9.75" customHeight="1">
      <c r="A14" s="27">
        <v>7</v>
      </c>
      <c r="B14" s="36" t="s">
        <v>43</v>
      </c>
      <c r="C14" s="37" t="s">
        <v>44</v>
      </c>
      <c r="D14" s="38">
        <v>1988</v>
      </c>
      <c r="E14" s="39" t="s">
        <v>30</v>
      </c>
      <c r="F14" s="27" t="s">
        <v>29</v>
      </c>
      <c r="G14" s="31">
        <v>1</v>
      </c>
      <c r="H14" s="31">
        <v>2</v>
      </c>
      <c r="I14" s="31">
        <v>1</v>
      </c>
      <c r="J14" s="31">
        <v>2</v>
      </c>
      <c r="K14" s="31">
        <v>1</v>
      </c>
      <c r="L14" s="31">
        <v>4</v>
      </c>
      <c r="M14" s="31">
        <v>1</v>
      </c>
      <c r="N14" s="31">
        <v>1</v>
      </c>
      <c r="O14" s="31">
        <v>1</v>
      </c>
      <c r="P14" s="31">
        <v>3</v>
      </c>
      <c r="Q14" s="31">
        <v>1</v>
      </c>
      <c r="R14" s="31">
        <v>2</v>
      </c>
      <c r="S14" s="31">
        <v>1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  <c r="AA14" s="32">
        <f t="shared" si="0"/>
        <v>5</v>
      </c>
      <c r="AB14" s="32">
        <f t="shared" si="1"/>
        <v>11</v>
      </c>
      <c r="AC14" s="32">
        <f t="shared" si="2"/>
        <v>5</v>
      </c>
      <c r="AD14" s="32">
        <f t="shared" si="3"/>
        <v>7</v>
      </c>
      <c r="AE14" s="33">
        <v>1</v>
      </c>
      <c r="AF14" s="33">
        <v>2</v>
      </c>
      <c r="AG14" s="33">
        <v>1</v>
      </c>
      <c r="AH14" s="33">
        <v>1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1</v>
      </c>
      <c r="AT14" s="33">
        <v>2</v>
      </c>
      <c r="AU14" s="33">
        <f t="shared" si="4"/>
        <v>1</v>
      </c>
      <c r="AV14" s="40">
        <f t="shared" si="5"/>
        <v>2</v>
      </c>
      <c r="AW14" s="40">
        <f t="shared" si="6"/>
        <v>2</v>
      </c>
      <c r="AX14" s="40">
        <f t="shared" si="7"/>
        <v>3</v>
      </c>
      <c r="AY14" s="41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22">
        <v>43</v>
      </c>
      <c r="BT14" s="33">
        <v>1</v>
      </c>
    </row>
    <row r="15" spans="1:72" ht="9.75" customHeight="1">
      <c r="A15" s="27">
        <v>8</v>
      </c>
      <c r="B15" s="34" t="s">
        <v>45</v>
      </c>
      <c r="C15" s="43" t="s">
        <v>46</v>
      </c>
      <c r="D15" s="30">
        <v>1988</v>
      </c>
      <c r="E15" s="27" t="s">
        <v>30</v>
      </c>
      <c r="F15" s="27" t="s">
        <v>29</v>
      </c>
      <c r="G15" s="31">
        <v>1</v>
      </c>
      <c r="H15" s="31">
        <v>2</v>
      </c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31">
        <v>1</v>
      </c>
      <c r="O15" s="31">
        <v>1</v>
      </c>
      <c r="P15" s="31">
        <v>3</v>
      </c>
      <c r="Q15" s="31">
        <v>1</v>
      </c>
      <c r="R15" s="31">
        <v>1</v>
      </c>
      <c r="S15" s="31">
        <v>1</v>
      </c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1">
        <v>1</v>
      </c>
      <c r="AA15" s="32">
        <f t="shared" si="0"/>
        <v>5</v>
      </c>
      <c r="AB15" s="32">
        <f t="shared" si="1"/>
        <v>8</v>
      </c>
      <c r="AC15" s="32">
        <f t="shared" si="2"/>
        <v>5</v>
      </c>
      <c r="AD15" s="32">
        <f t="shared" si="3"/>
        <v>5</v>
      </c>
      <c r="AE15" s="33">
        <v>0</v>
      </c>
      <c r="AF15" s="33">
        <v>0</v>
      </c>
      <c r="AG15" s="33">
        <v>0</v>
      </c>
      <c r="AH15" s="33">
        <v>0</v>
      </c>
      <c r="AI15" s="33">
        <v>1</v>
      </c>
      <c r="AJ15" s="33">
        <v>2</v>
      </c>
      <c r="AK15" s="33">
        <v>1</v>
      </c>
      <c r="AL15" s="33">
        <v>2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f t="shared" si="4"/>
        <v>1</v>
      </c>
      <c r="AV15" s="33">
        <f t="shared" si="5"/>
        <v>2</v>
      </c>
      <c r="AW15" s="33">
        <f t="shared" si="6"/>
        <v>1</v>
      </c>
      <c r="AX15" s="33">
        <f t="shared" si="7"/>
        <v>2</v>
      </c>
      <c r="AY15" s="41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22">
        <v>40</v>
      </c>
      <c r="BT15" s="33">
        <v>1</v>
      </c>
    </row>
    <row r="16" spans="1:72" ht="9.75" customHeight="1">
      <c r="A16" s="27">
        <v>9</v>
      </c>
      <c r="B16" s="34" t="s">
        <v>47</v>
      </c>
      <c r="C16" s="44" t="s">
        <v>48</v>
      </c>
      <c r="D16" s="30">
        <v>1999</v>
      </c>
      <c r="E16" s="27">
        <v>1</v>
      </c>
      <c r="F16" s="27" t="s">
        <v>49</v>
      </c>
      <c r="G16" s="31">
        <v>1</v>
      </c>
      <c r="H16" s="31">
        <v>2</v>
      </c>
      <c r="I16" s="31">
        <v>1</v>
      </c>
      <c r="J16" s="31">
        <v>2</v>
      </c>
      <c r="K16" s="31">
        <v>1</v>
      </c>
      <c r="L16" s="31">
        <v>3</v>
      </c>
      <c r="M16" s="31">
        <v>1</v>
      </c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v>1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32">
        <f t="shared" si="0"/>
        <v>5</v>
      </c>
      <c r="AB16" s="32">
        <f t="shared" si="1"/>
        <v>8</v>
      </c>
      <c r="AC16" s="32">
        <f t="shared" si="2"/>
        <v>5</v>
      </c>
      <c r="AD16" s="32">
        <f t="shared" si="3"/>
        <v>6</v>
      </c>
      <c r="AE16" s="33">
        <v>0</v>
      </c>
      <c r="AF16" s="33">
        <v>0</v>
      </c>
      <c r="AG16" s="33">
        <v>1</v>
      </c>
      <c r="AH16" s="33">
        <v>3</v>
      </c>
      <c r="AI16" s="33">
        <v>1</v>
      </c>
      <c r="AJ16" s="33">
        <v>3</v>
      </c>
      <c r="AK16" s="33">
        <v>1</v>
      </c>
      <c r="AL16" s="33">
        <v>3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1</v>
      </c>
      <c r="AT16" s="33">
        <v>1</v>
      </c>
      <c r="AU16" s="33">
        <f t="shared" si="4"/>
        <v>1</v>
      </c>
      <c r="AV16" s="33">
        <f t="shared" si="5"/>
        <v>3</v>
      </c>
      <c r="AW16" s="33">
        <f t="shared" si="6"/>
        <v>3</v>
      </c>
      <c r="AX16" s="33">
        <f t="shared" si="7"/>
        <v>7</v>
      </c>
      <c r="AY16" s="41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22">
        <v>37</v>
      </c>
      <c r="BT16" s="33">
        <v>1</v>
      </c>
    </row>
    <row r="17" spans="1:72" ht="9.75" customHeight="1">
      <c r="A17" s="27">
        <v>10</v>
      </c>
      <c r="B17" s="34" t="s">
        <v>50</v>
      </c>
      <c r="C17" s="43" t="s">
        <v>51</v>
      </c>
      <c r="D17" s="30">
        <v>1996</v>
      </c>
      <c r="E17" s="27" t="s">
        <v>28</v>
      </c>
      <c r="F17" s="27" t="s">
        <v>52</v>
      </c>
      <c r="G17" s="31">
        <v>1</v>
      </c>
      <c r="H17" s="31">
        <v>1</v>
      </c>
      <c r="I17" s="31">
        <v>1</v>
      </c>
      <c r="J17" s="31">
        <v>1</v>
      </c>
      <c r="K17" s="31">
        <v>0</v>
      </c>
      <c r="L17" s="31">
        <v>0</v>
      </c>
      <c r="M17" s="31">
        <v>1</v>
      </c>
      <c r="N17" s="31">
        <v>1</v>
      </c>
      <c r="O17" s="31">
        <v>1</v>
      </c>
      <c r="P17" s="31">
        <v>2</v>
      </c>
      <c r="Q17" s="31">
        <v>1</v>
      </c>
      <c r="R17" s="31">
        <v>2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2">
        <f t="shared" si="0"/>
        <v>4</v>
      </c>
      <c r="AB17" s="32">
        <f t="shared" si="1"/>
        <v>5</v>
      </c>
      <c r="AC17" s="32">
        <f t="shared" si="2"/>
        <v>5</v>
      </c>
      <c r="AD17" s="32">
        <f t="shared" si="3"/>
        <v>6</v>
      </c>
      <c r="AE17" s="33">
        <v>0</v>
      </c>
      <c r="AF17" s="33">
        <v>0</v>
      </c>
      <c r="AG17" s="33">
        <v>1</v>
      </c>
      <c r="AH17" s="33">
        <v>1</v>
      </c>
      <c r="AI17" s="33">
        <v>1</v>
      </c>
      <c r="AJ17" s="33">
        <v>4</v>
      </c>
      <c r="AK17" s="33">
        <v>1</v>
      </c>
      <c r="AL17" s="33">
        <v>4</v>
      </c>
      <c r="AM17" s="33">
        <v>0</v>
      </c>
      <c r="AN17" s="33">
        <v>0</v>
      </c>
      <c r="AO17" s="33">
        <v>1</v>
      </c>
      <c r="AP17" s="33">
        <v>4</v>
      </c>
      <c r="AQ17" s="33">
        <v>0</v>
      </c>
      <c r="AR17" s="33">
        <v>0</v>
      </c>
      <c r="AS17" s="33">
        <v>1</v>
      </c>
      <c r="AT17" s="33">
        <v>2</v>
      </c>
      <c r="AU17" s="33">
        <f t="shared" si="4"/>
        <v>1</v>
      </c>
      <c r="AV17" s="33">
        <f t="shared" si="5"/>
        <v>4</v>
      </c>
      <c r="AW17" s="33">
        <f t="shared" si="6"/>
        <v>4</v>
      </c>
      <c r="AX17" s="33">
        <f t="shared" si="7"/>
        <v>11</v>
      </c>
      <c r="AY17" s="41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22">
        <v>34</v>
      </c>
      <c r="BT17" s="33">
        <v>1</v>
      </c>
    </row>
    <row r="18" spans="1:72" ht="9.75" customHeight="1">
      <c r="A18" s="27">
        <v>11</v>
      </c>
      <c r="B18" s="28" t="s">
        <v>53</v>
      </c>
      <c r="C18" s="43" t="s">
        <v>54</v>
      </c>
      <c r="D18" s="30">
        <v>1990</v>
      </c>
      <c r="E18" s="27">
        <v>1</v>
      </c>
      <c r="F18" s="27" t="s">
        <v>29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5</v>
      </c>
      <c r="M18" s="31">
        <v>1</v>
      </c>
      <c r="N18" s="31">
        <v>3</v>
      </c>
      <c r="O18" s="31">
        <v>1</v>
      </c>
      <c r="P18" s="31">
        <v>3</v>
      </c>
      <c r="Q18" s="31">
        <v>1</v>
      </c>
      <c r="R18" s="31">
        <v>1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2">
        <f t="shared" si="0"/>
        <v>5</v>
      </c>
      <c r="AB18" s="32">
        <f t="shared" si="1"/>
        <v>11</v>
      </c>
      <c r="AC18" s="32">
        <f t="shared" si="2"/>
        <v>5</v>
      </c>
      <c r="AD18" s="32">
        <f t="shared" si="3"/>
        <v>7</v>
      </c>
      <c r="AE18" s="33">
        <v>0</v>
      </c>
      <c r="AF18" s="33">
        <v>0</v>
      </c>
      <c r="AG18" s="33">
        <v>1</v>
      </c>
      <c r="AH18" s="33">
        <v>2</v>
      </c>
      <c r="AI18" s="33">
        <v>1</v>
      </c>
      <c r="AJ18" s="33">
        <v>4</v>
      </c>
      <c r="AK18" s="33">
        <v>1</v>
      </c>
      <c r="AL18" s="33">
        <v>4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1</v>
      </c>
      <c r="AT18" s="33">
        <v>7</v>
      </c>
      <c r="AU18" s="33">
        <f t="shared" si="4"/>
        <v>1</v>
      </c>
      <c r="AV18" s="33">
        <f t="shared" si="5"/>
        <v>4</v>
      </c>
      <c r="AW18" s="33">
        <f t="shared" si="6"/>
        <v>3</v>
      </c>
      <c r="AX18" s="33">
        <f t="shared" si="7"/>
        <v>13</v>
      </c>
      <c r="AY18" s="41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22">
        <v>31</v>
      </c>
      <c r="BT18" s="33">
        <v>1</v>
      </c>
    </row>
    <row r="19" spans="1:72" ht="9.75" customHeight="1">
      <c r="A19" s="27">
        <v>12</v>
      </c>
      <c r="B19" s="28" t="s">
        <v>55</v>
      </c>
      <c r="C19" s="29" t="s">
        <v>56</v>
      </c>
      <c r="D19" s="30">
        <v>1992</v>
      </c>
      <c r="E19" s="27" t="s">
        <v>57</v>
      </c>
      <c r="F19" s="27" t="s">
        <v>35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>
        <v>3</v>
      </c>
      <c r="M19" s="31">
        <v>1</v>
      </c>
      <c r="N19" s="31">
        <v>1</v>
      </c>
      <c r="O19" s="31">
        <v>1</v>
      </c>
      <c r="P19" s="31">
        <v>3</v>
      </c>
      <c r="Q19" s="31">
        <v>1</v>
      </c>
      <c r="R19" s="31">
        <v>4</v>
      </c>
      <c r="S19" s="31">
        <v>1</v>
      </c>
      <c r="T19" s="31">
        <v>1</v>
      </c>
      <c r="U19" s="31">
        <v>1</v>
      </c>
      <c r="V19" s="31">
        <v>1</v>
      </c>
      <c r="W19" s="31">
        <v>1</v>
      </c>
      <c r="X19" s="31">
        <v>1</v>
      </c>
      <c r="Y19" s="31">
        <v>1</v>
      </c>
      <c r="Z19" s="31">
        <v>1</v>
      </c>
      <c r="AA19" s="32">
        <f t="shared" si="0"/>
        <v>5</v>
      </c>
      <c r="AB19" s="32">
        <f t="shared" si="1"/>
        <v>9</v>
      </c>
      <c r="AC19" s="32">
        <f t="shared" si="2"/>
        <v>5</v>
      </c>
      <c r="AD19" s="32">
        <f t="shared" si="3"/>
        <v>8</v>
      </c>
      <c r="AE19" s="33">
        <v>0</v>
      </c>
      <c r="AF19" s="33">
        <v>0</v>
      </c>
      <c r="AG19" s="33">
        <v>1</v>
      </c>
      <c r="AH19" s="33">
        <v>1</v>
      </c>
      <c r="AI19" s="33">
        <v>1</v>
      </c>
      <c r="AJ19" s="33">
        <v>5</v>
      </c>
      <c r="AK19" s="33">
        <v>1</v>
      </c>
      <c r="AL19" s="33">
        <v>5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f t="shared" si="4"/>
        <v>1</v>
      </c>
      <c r="AV19" s="33">
        <f t="shared" si="5"/>
        <v>5</v>
      </c>
      <c r="AW19" s="33">
        <f t="shared" si="6"/>
        <v>2</v>
      </c>
      <c r="AX19" s="33">
        <f t="shared" si="7"/>
        <v>6</v>
      </c>
      <c r="AY19" s="41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22">
        <v>28</v>
      </c>
      <c r="BT19" s="33">
        <v>1</v>
      </c>
    </row>
    <row r="20" spans="1:72" ht="9.75" customHeight="1">
      <c r="A20" s="27">
        <v>13</v>
      </c>
      <c r="B20" s="28" t="s">
        <v>58</v>
      </c>
      <c r="C20" s="43" t="s">
        <v>59</v>
      </c>
      <c r="D20" s="30">
        <v>1992</v>
      </c>
      <c r="E20" s="27" t="s">
        <v>30</v>
      </c>
      <c r="F20" s="27" t="s">
        <v>60</v>
      </c>
      <c r="G20" s="31">
        <v>1</v>
      </c>
      <c r="H20" s="31">
        <v>3</v>
      </c>
      <c r="I20" s="31">
        <v>1</v>
      </c>
      <c r="J20" s="31">
        <v>3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2</v>
      </c>
      <c r="Q20" s="31">
        <v>1</v>
      </c>
      <c r="R20" s="31">
        <v>1</v>
      </c>
      <c r="S20" s="31">
        <v>1</v>
      </c>
      <c r="T20" s="31">
        <v>1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1">
        <v>1</v>
      </c>
      <c r="AA20" s="32">
        <f t="shared" si="0"/>
        <v>5</v>
      </c>
      <c r="AB20" s="32">
        <f t="shared" si="1"/>
        <v>8</v>
      </c>
      <c r="AC20" s="32">
        <f t="shared" si="2"/>
        <v>5</v>
      </c>
      <c r="AD20" s="32">
        <f t="shared" si="3"/>
        <v>7</v>
      </c>
      <c r="AE20" s="33">
        <v>0</v>
      </c>
      <c r="AF20" s="33">
        <v>0</v>
      </c>
      <c r="AG20" s="33">
        <v>1</v>
      </c>
      <c r="AH20" s="33">
        <v>2</v>
      </c>
      <c r="AI20" s="33">
        <v>1</v>
      </c>
      <c r="AJ20" s="33">
        <v>9</v>
      </c>
      <c r="AK20" s="33">
        <v>1</v>
      </c>
      <c r="AL20" s="33">
        <v>9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1</v>
      </c>
      <c r="AT20" s="33">
        <v>4</v>
      </c>
      <c r="AU20" s="33">
        <f t="shared" si="4"/>
        <v>1</v>
      </c>
      <c r="AV20" s="33">
        <f t="shared" si="5"/>
        <v>9</v>
      </c>
      <c r="AW20" s="33">
        <f t="shared" si="6"/>
        <v>3</v>
      </c>
      <c r="AX20" s="33">
        <f t="shared" si="7"/>
        <v>15</v>
      </c>
      <c r="AY20" s="41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22">
        <v>26</v>
      </c>
      <c r="BT20" s="33">
        <v>1</v>
      </c>
    </row>
    <row r="21" spans="1:72" ht="9.75" customHeight="1">
      <c r="A21" s="27">
        <v>14</v>
      </c>
      <c r="B21" s="28" t="s">
        <v>61</v>
      </c>
      <c r="C21" s="29" t="s">
        <v>62</v>
      </c>
      <c r="D21" s="30">
        <v>1988</v>
      </c>
      <c r="E21" s="27">
        <v>1</v>
      </c>
      <c r="F21" s="27" t="s">
        <v>35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2</v>
      </c>
      <c r="Q21" s="31">
        <v>1</v>
      </c>
      <c r="R21" s="31">
        <v>1</v>
      </c>
      <c r="S21" s="31">
        <v>0</v>
      </c>
      <c r="T21" s="31">
        <v>0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2">
        <f t="shared" si="0"/>
        <v>4</v>
      </c>
      <c r="AB21" s="32">
        <f t="shared" si="1"/>
        <v>5</v>
      </c>
      <c r="AC21" s="32">
        <f t="shared" si="2"/>
        <v>5</v>
      </c>
      <c r="AD21" s="32">
        <f t="shared" si="3"/>
        <v>5</v>
      </c>
      <c r="AE21" s="33">
        <v>0</v>
      </c>
      <c r="AF21" s="33">
        <v>0</v>
      </c>
      <c r="AG21" s="33">
        <v>1</v>
      </c>
      <c r="AH21" s="33">
        <v>2</v>
      </c>
      <c r="AI21" s="33">
        <v>0</v>
      </c>
      <c r="AJ21" s="33">
        <v>0</v>
      </c>
      <c r="AK21" s="33">
        <v>1</v>
      </c>
      <c r="AL21" s="33">
        <v>4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1</v>
      </c>
      <c r="AT21" s="33">
        <v>3</v>
      </c>
      <c r="AU21" s="33">
        <f t="shared" si="4"/>
        <v>0</v>
      </c>
      <c r="AV21" s="33">
        <f t="shared" si="5"/>
        <v>0</v>
      </c>
      <c r="AW21" s="33">
        <f t="shared" si="6"/>
        <v>3</v>
      </c>
      <c r="AX21" s="33">
        <f t="shared" si="7"/>
        <v>9</v>
      </c>
      <c r="AY21" s="41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22">
        <v>24</v>
      </c>
      <c r="BT21" s="33">
        <v>1</v>
      </c>
    </row>
    <row r="22" spans="1:72" ht="9.75" customHeight="1">
      <c r="A22" s="27">
        <v>15</v>
      </c>
      <c r="B22" s="34" t="s">
        <v>63</v>
      </c>
      <c r="C22" s="44" t="s">
        <v>64</v>
      </c>
      <c r="D22" s="30">
        <v>1999</v>
      </c>
      <c r="E22" s="27">
        <v>1</v>
      </c>
      <c r="F22" s="27" t="s">
        <v>29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31">
        <v>2</v>
      </c>
      <c r="Q22" s="31">
        <v>1</v>
      </c>
      <c r="R22" s="31">
        <v>2</v>
      </c>
      <c r="S22" s="31">
        <v>1</v>
      </c>
      <c r="T22" s="31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1">
        <v>1</v>
      </c>
      <c r="AA22" s="32">
        <f t="shared" si="0"/>
        <v>5</v>
      </c>
      <c r="AB22" s="32">
        <f t="shared" si="1"/>
        <v>6</v>
      </c>
      <c r="AC22" s="32">
        <f t="shared" si="2"/>
        <v>5</v>
      </c>
      <c r="AD22" s="32">
        <f t="shared" si="3"/>
        <v>6</v>
      </c>
      <c r="AE22" s="33">
        <v>0</v>
      </c>
      <c r="AF22" s="33">
        <v>0</v>
      </c>
      <c r="AG22" s="33">
        <v>1</v>
      </c>
      <c r="AH22" s="33">
        <v>3</v>
      </c>
      <c r="AI22" s="33">
        <v>0</v>
      </c>
      <c r="AJ22" s="33">
        <v>0</v>
      </c>
      <c r="AK22" s="33">
        <v>1</v>
      </c>
      <c r="AL22" s="33">
        <v>4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1</v>
      </c>
      <c r="AT22" s="33">
        <v>4</v>
      </c>
      <c r="AU22" s="33">
        <f t="shared" si="4"/>
        <v>0</v>
      </c>
      <c r="AV22" s="33">
        <f t="shared" si="5"/>
        <v>0</v>
      </c>
      <c r="AW22" s="33">
        <f t="shared" si="6"/>
        <v>3</v>
      </c>
      <c r="AX22" s="33">
        <f t="shared" si="7"/>
        <v>11</v>
      </c>
      <c r="AY22" s="41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22">
        <v>22</v>
      </c>
      <c r="BT22" s="33">
        <v>1</v>
      </c>
    </row>
    <row r="23" spans="1:72" ht="9.75" customHeight="1">
      <c r="A23" s="27">
        <v>16</v>
      </c>
      <c r="B23" s="34" t="s">
        <v>65</v>
      </c>
      <c r="C23" s="29" t="s">
        <v>66</v>
      </c>
      <c r="D23" s="30">
        <v>1996</v>
      </c>
      <c r="E23" s="30">
        <v>1</v>
      </c>
      <c r="F23" s="27" t="s">
        <v>38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2</v>
      </c>
      <c r="M23" s="31">
        <v>1</v>
      </c>
      <c r="N23" s="31">
        <v>1</v>
      </c>
      <c r="O23" s="31">
        <v>1</v>
      </c>
      <c r="P23" s="31">
        <v>3</v>
      </c>
      <c r="Q23" s="31">
        <v>1</v>
      </c>
      <c r="R23" s="31">
        <v>1</v>
      </c>
      <c r="S23" s="31">
        <v>1</v>
      </c>
      <c r="T23" s="31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1">
        <v>1</v>
      </c>
      <c r="AA23" s="32">
        <f t="shared" si="0"/>
        <v>5</v>
      </c>
      <c r="AB23" s="32">
        <f t="shared" si="1"/>
        <v>8</v>
      </c>
      <c r="AC23" s="32">
        <f t="shared" si="2"/>
        <v>5</v>
      </c>
      <c r="AD23" s="32">
        <f t="shared" si="3"/>
        <v>5</v>
      </c>
      <c r="AE23" s="33">
        <v>0</v>
      </c>
      <c r="AF23" s="33">
        <v>0</v>
      </c>
      <c r="AG23" s="33">
        <v>1</v>
      </c>
      <c r="AH23" s="33">
        <v>3</v>
      </c>
      <c r="AI23" s="33">
        <v>0</v>
      </c>
      <c r="AJ23" s="33">
        <v>0</v>
      </c>
      <c r="AK23" s="33">
        <v>1</v>
      </c>
      <c r="AL23" s="33">
        <v>9</v>
      </c>
      <c r="AM23" s="33">
        <v>0</v>
      </c>
      <c r="AN23" s="33">
        <v>0</v>
      </c>
      <c r="AO23" s="33">
        <v>1</v>
      </c>
      <c r="AP23" s="33">
        <v>2</v>
      </c>
      <c r="AQ23" s="33">
        <v>0</v>
      </c>
      <c r="AR23" s="33">
        <v>0</v>
      </c>
      <c r="AS23" s="33">
        <v>0</v>
      </c>
      <c r="AT23" s="33">
        <v>0</v>
      </c>
      <c r="AU23" s="33">
        <f t="shared" si="4"/>
        <v>0</v>
      </c>
      <c r="AV23" s="33">
        <f t="shared" si="5"/>
        <v>0</v>
      </c>
      <c r="AW23" s="33">
        <f t="shared" si="6"/>
        <v>3</v>
      </c>
      <c r="AX23" s="33">
        <f t="shared" si="7"/>
        <v>14</v>
      </c>
      <c r="AY23" s="41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22">
        <v>20</v>
      </c>
      <c r="BT23" s="33">
        <v>1</v>
      </c>
    </row>
    <row r="24" spans="1:72" ht="9.75" customHeight="1">
      <c r="A24" s="27">
        <v>17</v>
      </c>
      <c r="B24" s="28" t="s">
        <v>67</v>
      </c>
      <c r="C24" s="44" t="s">
        <v>68</v>
      </c>
      <c r="D24" s="30">
        <v>1999</v>
      </c>
      <c r="E24" s="27" t="s">
        <v>30</v>
      </c>
      <c r="F24" s="27" t="s">
        <v>29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3</v>
      </c>
      <c r="M24" s="31">
        <v>1</v>
      </c>
      <c r="N24" s="31">
        <v>1</v>
      </c>
      <c r="O24" s="31">
        <v>1</v>
      </c>
      <c r="P24" s="31">
        <v>2</v>
      </c>
      <c r="Q24" s="31">
        <v>1</v>
      </c>
      <c r="R24" s="31">
        <v>1</v>
      </c>
      <c r="S24" s="31">
        <v>1</v>
      </c>
      <c r="T24" s="31">
        <v>1</v>
      </c>
      <c r="U24" s="31">
        <v>1</v>
      </c>
      <c r="V24" s="31">
        <v>1</v>
      </c>
      <c r="W24" s="31">
        <v>1</v>
      </c>
      <c r="X24" s="31">
        <v>2</v>
      </c>
      <c r="Y24" s="31">
        <v>1</v>
      </c>
      <c r="Z24" s="31">
        <v>2</v>
      </c>
      <c r="AA24" s="32">
        <f t="shared" si="0"/>
        <v>5</v>
      </c>
      <c r="AB24" s="32">
        <f t="shared" si="1"/>
        <v>9</v>
      </c>
      <c r="AC24" s="32">
        <f t="shared" si="2"/>
        <v>5</v>
      </c>
      <c r="AD24" s="32">
        <f t="shared" si="3"/>
        <v>6</v>
      </c>
      <c r="AE24" s="33">
        <v>0</v>
      </c>
      <c r="AF24" s="33">
        <v>0</v>
      </c>
      <c r="AG24" s="33">
        <v>1</v>
      </c>
      <c r="AH24" s="33">
        <v>1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1</v>
      </c>
      <c r="AT24" s="33">
        <v>5</v>
      </c>
      <c r="AU24" s="33">
        <f t="shared" si="4"/>
        <v>0</v>
      </c>
      <c r="AV24" s="33">
        <f t="shared" si="5"/>
        <v>0</v>
      </c>
      <c r="AW24" s="33">
        <f t="shared" si="6"/>
        <v>2</v>
      </c>
      <c r="AX24" s="33">
        <f t="shared" si="7"/>
        <v>6</v>
      </c>
      <c r="AY24" s="41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22">
        <v>18</v>
      </c>
      <c r="BT24" s="33">
        <v>1</v>
      </c>
    </row>
    <row r="25" spans="1:72" ht="9.75" customHeight="1">
      <c r="A25" s="27">
        <v>18</v>
      </c>
      <c r="B25" s="28" t="s">
        <v>69</v>
      </c>
      <c r="C25" s="43" t="s">
        <v>70</v>
      </c>
      <c r="D25" s="30">
        <v>1990</v>
      </c>
      <c r="E25" s="27">
        <v>3</v>
      </c>
      <c r="F25" s="27" t="s">
        <v>29</v>
      </c>
      <c r="G25" s="31">
        <v>1</v>
      </c>
      <c r="H25" s="31">
        <v>1</v>
      </c>
      <c r="I25" s="31">
        <v>1</v>
      </c>
      <c r="J25" s="31">
        <v>1</v>
      </c>
      <c r="K25" s="31">
        <v>0</v>
      </c>
      <c r="L25" s="31">
        <v>0</v>
      </c>
      <c r="M25" s="31">
        <v>1</v>
      </c>
      <c r="N25" s="31">
        <v>1</v>
      </c>
      <c r="O25" s="31">
        <v>1</v>
      </c>
      <c r="P25" s="31">
        <v>2</v>
      </c>
      <c r="Q25" s="31">
        <v>1</v>
      </c>
      <c r="R25" s="31">
        <v>1</v>
      </c>
      <c r="S25" s="31">
        <v>1</v>
      </c>
      <c r="T25" s="31">
        <v>2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1">
        <v>1</v>
      </c>
      <c r="AA25" s="32">
        <f t="shared" si="0"/>
        <v>4</v>
      </c>
      <c r="AB25" s="32">
        <f t="shared" si="1"/>
        <v>6</v>
      </c>
      <c r="AC25" s="32">
        <f t="shared" si="2"/>
        <v>5</v>
      </c>
      <c r="AD25" s="32">
        <f t="shared" si="3"/>
        <v>5</v>
      </c>
      <c r="AE25" s="33">
        <v>0</v>
      </c>
      <c r="AF25" s="33">
        <v>0</v>
      </c>
      <c r="AG25" s="33">
        <v>1</v>
      </c>
      <c r="AH25" s="33">
        <v>1</v>
      </c>
      <c r="AI25" s="33">
        <v>0</v>
      </c>
      <c r="AJ25" s="33">
        <v>0</v>
      </c>
      <c r="AK25" s="33">
        <v>1</v>
      </c>
      <c r="AL25" s="33">
        <v>6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f t="shared" si="4"/>
        <v>0</v>
      </c>
      <c r="AV25" s="33">
        <f t="shared" si="5"/>
        <v>0</v>
      </c>
      <c r="AW25" s="33">
        <f t="shared" si="6"/>
        <v>2</v>
      </c>
      <c r="AX25" s="33">
        <f t="shared" si="7"/>
        <v>7</v>
      </c>
      <c r="AY25" s="41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22">
        <v>16</v>
      </c>
      <c r="BT25" s="33">
        <v>1</v>
      </c>
    </row>
    <row r="26" spans="1:72" ht="9.75" customHeight="1">
      <c r="A26" s="27">
        <v>19</v>
      </c>
      <c r="B26" s="28" t="s">
        <v>71</v>
      </c>
      <c r="C26" s="29" t="s">
        <v>72</v>
      </c>
      <c r="D26" s="30">
        <v>1986</v>
      </c>
      <c r="E26" s="30">
        <v>1</v>
      </c>
      <c r="F26" s="27" t="s">
        <v>73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>
        <v>4</v>
      </c>
      <c r="M26" s="31">
        <v>1</v>
      </c>
      <c r="N26" s="31">
        <v>1</v>
      </c>
      <c r="O26" s="31">
        <v>1</v>
      </c>
      <c r="P26" s="31">
        <v>2</v>
      </c>
      <c r="Q26" s="31">
        <v>1</v>
      </c>
      <c r="R26" s="31">
        <v>1</v>
      </c>
      <c r="S26" s="31">
        <v>1</v>
      </c>
      <c r="T26" s="31">
        <v>1</v>
      </c>
      <c r="U26" s="31">
        <v>1</v>
      </c>
      <c r="V26" s="31">
        <v>1</v>
      </c>
      <c r="W26" s="31">
        <v>1</v>
      </c>
      <c r="X26" s="31">
        <v>1</v>
      </c>
      <c r="Y26" s="31">
        <v>1</v>
      </c>
      <c r="Z26" s="31">
        <v>1</v>
      </c>
      <c r="AA26" s="32">
        <f t="shared" si="0"/>
        <v>5</v>
      </c>
      <c r="AB26" s="32">
        <f t="shared" si="1"/>
        <v>9</v>
      </c>
      <c r="AC26" s="32">
        <f t="shared" si="2"/>
        <v>5</v>
      </c>
      <c r="AD26" s="32">
        <f t="shared" si="3"/>
        <v>5</v>
      </c>
      <c r="AE26" s="33">
        <v>0</v>
      </c>
      <c r="AF26" s="33">
        <v>0</v>
      </c>
      <c r="AG26" s="33">
        <v>1</v>
      </c>
      <c r="AH26" s="33">
        <v>6</v>
      </c>
      <c r="AI26" s="33">
        <v>0</v>
      </c>
      <c r="AJ26" s="33">
        <v>0</v>
      </c>
      <c r="AK26" s="33">
        <v>1</v>
      </c>
      <c r="AL26" s="33">
        <v>6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f t="shared" si="4"/>
        <v>0</v>
      </c>
      <c r="AV26" s="33">
        <f t="shared" si="5"/>
        <v>0</v>
      </c>
      <c r="AW26" s="33">
        <f t="shared" si="6"/>
        <v>2</v>
      </c>
      <c r="AX26" s="33">
        <f t="shared" si="7"/>
        <v>12</v>
      </c>
      <c r="AY26" s="41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22">
        <v>14</v>
      </c>
      <c r="BT26" s="33">
        <v>1</v>
      </c>
    </row>
    <row r="27" spans="1:72" ht="9.75" customHeight="1">
      <c r="A27" s="27">
        <v>20</v>
      </c>
      <c r="B27" s="34" t="s">
        <v>74</v>
      </c>
      <c r="C27" s="43" t="s">
        <v>75</v>
      </c>
      <c r="D27" s="30">
        <v>1979</v>
      </c>
      <c r="E27" s="27" t="s">
        <v>30</v>
      </c>
      <c r="F27" s="27" t="s">
        <v>29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2</v>
      </c>
      <c r="M27" s="31">
        <v>1</v>
      </c>
      <c r="N27" s="31">
        <v>1</v>
      </c>
      <c r="O27" s="31">
        <v>1</v>
      </c>
      <c r="P27" s="31">
        <v>1</v>
      </c>
      <c r="Q27" s="31">
        <v>1</v>
      </c>
      <c r="R27" s="31">
        <v>1</v>
      </c>
      <c r="S27" s="31">
        <v>1</v>
      </c>
      <c r="T27" s="31">
        <v>3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1">
        <v>1</v>
      </c>
      <c r="AA27" s="32">
        <f t="shared" si="0"/>
        <v>5</v>
      </c>
      <c r="AB27" s="32">
        <f t="shared" si="1"/>
        <v>8</v>
      </c>
      <c r="AC27" s="32">
        <f t="shared" si="2"/>
        <v>5</v>
      </c>
      <c r="AD27" s="32">
        <f t="shared" si="3"/>
        <v>5</v>
      </c>
      <c r="AE27" s="33">
        <v>0</v>
      </c>
      <c r="AF27" s="33">
        <v>0</v>
      </c>
      <c r="AG27" s="33">
        <v>1</v>
      </c>
      <c r="AH27" s="33">
        <v>3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1</v>
      </c>
      <c r="AT27" s="33">
        <v>10</v>
      </c>
      <c r="AU27" s="33">
        <f t="shared" si="4"/>
        <v>0</v>
      </c>
      <c r="AV27" s="33">
        <f t="shared" si="5"/>
        <v>0</v>
      </c>
      <c r="AW27" s="33">
        <f t="shared" si="6"/>
        <v>2</v>
      </c>
      <c r="AX27" s="33">
        <f t="shared" si="7"/>
        <v>13</v>
      </c>
      <c r="AY27" s="41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22">
        <v>12</v>
      </c>
      <c r="BT27" s="33">
        <v>1</v>
      </c>
    </row>
    <row r="28" spans="1:72" ht="9.75" customHeight="1">
      <c r="A28" s="27">
        <v>21</v>
      </c>
      <c r="B28" s="34" t="s">
        <v>76</v>
      </c>
      <c r="C28" s="29" t="s">
        <v>77</v>
      </c>
      <c r="D28" s="30">
        <v>1990</v>
      </c>
      <c r="E28" s="27" t="s">
        <v>57</v>
      </c>
      <c r="F28" s="27" t="s">
        <v>35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3</v>
      </c>
      <c r="M28" s="31">
        <v>1</v>
      </c>
      <c r="N28" s="31">
        <v>3</v>
      </c>
      <c r="O28" s="31">
        <v>0</v>
      </c>
      <c r="P28" s="31">
        <v>0</v>
      </c>
      <c r="Q28" s="31">
        <v>1</v>
      </c>
      <c r="R28" s="31">
        <v>2</v>
      </c>
      <c r="S28" s="31">
        <v>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>
        <v>1</v>
      </c>
      <c r="Z28" s="31">
        <v>1</v>
      </c>
      <c r="AA28" s="32">
        <f t="shared" si="0"/>
        <v>4</v>
      </c>
      <c r="AB28" s="32">
        <f t="shared" si="1"/>
        <v>6</v>
      </c>
      <c r="AC28" s="32">
        <f t="shared" si="2"/>
        <v>5</v>
      </c>
      <c r="AD28" s="32">
        <f t="shared" si="3"/>
        <v>8</v>
      </c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22">
        <v>10</v>
      </c>
      <c r="BT28" s="33">
        <v>1</v>
      </c>
    </row>
    <row r="29" spans="1:72" ht="9.75" customHeight="1">
      <c r="A29" s="27">
        <v>22</v>
      </c>
      <c r="B29" s="34" t="s">
        <v>78</v>
      </c>
      <c r="C29" s="29" t="s">
        <v>79</v>
      </c>
      <c r="D29" s="30">
        <v>1985</v>
      </c>
      <c r="E29" s="27" t="s">
        <v>57</v>
      </c>
      <c r="F29" s="27" t="s">
        <v>35</v>
      </c>
      <c r="G29" s="31">
        <v>1</v>
      </c>
      <c r="H29" s="31">
        <v>2</v>
      </c>
      <c r="I29" s="31">
        <v>1</v>
      </c>
      <c r="J29" s="31">
        <v>2</v>
      </c>
      <c r="K29" s="31">
        <v>1</v>
      </c>
      <c r="L29" s="31">
        <v>2</v>
      </c>
      <c r="M29" s="31">
        <v>1</v>
      </c>
      <c r="N29" s="31">
        <v>2</v>
      </c>
      <c r="O29" s="31">
        <v>0</v>
      </c>
      <c r="P29" s="31">
        <v>0</v>
      </c>
      <c r="Q29" s="31">
        <v>1</v>
      </c>
      <c r="R29" s="31">
        <v>3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2">
        <f t="shared" si="0"/>
        <v>4</v>
      </c>
      <c r="AB29" s="32">
        <f t="shared" si="1"/>
        <v>6</v>
      </c>
      <c r="AC29" s="32">
        <f t="shared" si="2"/>
        <v>5</v>
      </c>
      <c r="AD29" s="32">
        <f t="shared" si="3"/>
        <v>9</v>
      </c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22">
        <v>9</v>
      </c>
      <c r="BT29" s="33">
        <v>2</v>
      </c>
    </row>
    <row r="30" spans="1:72" ht="9.75" customHeight="1">
      <c r="A30" s="27">
        <v>23</v>
      </c>
      <c r="B30" s="34" t="s">
        <v>80</v>
      </c>
      <c r="C30" s="29" t="s">
        <v>81</v>
      </c>
      <c r="D30" s="30">
        <v>1990</v>
      </c>
      <c r="E30" s="30">
        <v>1</v>
      </c>
      <c r="F30" s="27" t="s">
        <v>38</v>
      </c>
      <c r="G30" s="31">
        <v>1</v>
      </c>
      <c r="H30" s="31">
        <v>2</v>
      </c>
      <c r="I30" s="31">
        <v>1</v>
      </c>
      <c r="J30" s="31">
        <v>1</v>
      </c>
      <c r="K30" s="31">
        <v>1</v>
      </c>
      <c r="L30" s="31">
        <v>2</v>
      </c>
      <c r="M30" s="31">
        <v>1</v>
      </c>
      <c r="N30" s="31">
        <v>2</v>
      </c>
      <c r="O30" s="31">
        <v>0</v>
      </c>
      <c r="P30" s="31">
        <v>0</v>
      </c>
      <c r="Q30" s="31">
        <v>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1">
        <v>1</v>
      </c>
      <c r="X30" s="31">
        <v>2</v>
      </c>
      <c r="Y30" s="31">
        <v>1</v>
      </c>
      <c r="Z30" s="31">
        <v>1</v>
      </c>
      <c r="AA30" s="32">
        <f t="shared" si="0"/>
        <v>4</v>
      </c>
      <c r="AB30" s="32">
        <f t="shared" si="1"/>
        <v>7</v>
      </c>
      <c r="AC30" s="32">
        <f t="shared" si="2"/>
        <v>5</v>
      </c>
      <c r="AD30" s="32">
        <f t="shared" si="3"/>
        <v>6</v>
      </c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22">
        <v>8</v>
      </c>
      <c r="BT30" s="33">
        <v>2</v>
      </c>
    </row>
    <row r="31" spans="1:72" ht="9.75" customHeight="1">
      <c r="A31" s="27">
        <v>24</v>
      </c>
      <c r="B31" s="34" t="s">
        <v>82</v>
      </c>
      <c r="C31" s="43" t="s">
        <v>83</v>
      </c>
      <c r="D31" s="30">
        <v>1991</v>
      </c>
      <c r="E31" s="27">
        <v>2</v>
      </c>
      <c r="F31" s="27" t="s">
        <v>29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1">
        <v>4</v>
      </c>
      <c r="M31" s="31">
        <v>1</v>
      </c>
      <c r="N31" s="31">
        <v>3</v>
      </c>
      <c r="O31" s="31">
        <v>0</v>
      </c>
      <c r="P31" s="31">
        <v>0</v>
      </c>
      <c r="Q31" s="31">
        <v>1</v>
      </c>
      <c r="R31" s="31">
        <v>1</v>
      </c>
      <c r="S31" s="31">
        <v>1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1</v>
      </c>
      <c r="Z31" s="31">
        <v>1</v>
      </c>
      <c r="AA31" s="32">
        <f t="shared" si="0"/>
        <v>4</v>
      </c>
      <c r="AB31" s="32">
        <f t="shared" si="1"/>
        <v>7</v>
      </c>
      <c r="AC31" s="32">
        <f t="shared" si="2"/>
        <v>5</v>
      </c>
      <c r="AD31" s="32">
        <f t="shared" si="3"/>
        <v>7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22">
        <v>7.5</v>
      </c>
      <c r="BT31" s="33">
        <v>2</v>
      </c>
    </row>
    <row r="32" spans="1:72" ht="9.75" customHeight="1">
      <c r="A32" s="27">
        <v>24</v>
      </c>
      <c r="B32" s="28" t="s">
        <v>84</v>
      </c>
      <c r="C32" s="29" t="s">
        <v>85</v>
      </c>
      <c r="D32" s="30">
        <v>1988</v>
      </c>
      <c r="E32" s="27">
        <v>3</v>
      </c>
      <c r="F32" s="27" t="s">
        <v>29</v>
      </c>
      <c r="G32" s="31">
        <v>1</v>
      </c>
      <c r="H32" s="31">
        <v>3</v>
      </c>
      <c r="I32" s="31">
        <v>1</v>
      </c>
      <c r="J32" s="31">
        <v>3</v>
      </c>
      <c r="K32" s="31">
        <v>0</v>
      </c>
      <c r="L32" s="31">
        <v>0</v>
      </c>
      <c r="M32" s="31">
        <v>1</v>
      </c>
      <c r="N32" s="31">
        <v>1</v>
      </c>
      <c r="O32" s="31">
        <v>1</v>
      </c>
      <c r="P32" s="31">
        <v>2</v>
      </c>
      <c r="Q32" s="31">
        <v>1</v>
      </c>
      <c r="R32" s="31">
        <v>1</v>
      </c>
      <c r="S32" s="31">
        <v>1</v>
      </c>
      <c r="T32" s="31">
        <v>1</v>
      </c>
      <c r="U32" s="31">
        <v>1</v>
      </c>
      <c r="V32" s="31">
        <v>1</v>
      </c>
      <c r="W32" s="31">
        <v>1</v>
      </c>
      <c r="X32" s="31">
        <v>1</v>
      </c>
      <c r="Y32" s="31">
        <v>1</v>
      </c>
      <c r="Z32" s="31">
        <v>1</v>
      </c>
      <c r="AA32" s="32">
        <f t="shared" si="0"/>
        <v>4</v>
      </c>
      <c r="AB32" s="32">
        <f t="shared" si="1"/>
        <v>7</v>
      </c>
      <c r="AC32" s="32">
        <f t="shared" si="2"/>
        <v>5</v>
      </c>
      <c r="AD32" s="32">
        <f t="shared" si="3"/>
        <v>7</v>
      </c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22">
        <v>7.5</v>
      </c>
      <c r="BT32" s="33">
        <v>2</v>
      </c>
    </row>
    <row r="33" spans="1:72" ht="9.75" customHeight="1">
      <c r="A33" s="27">
        <v>26</v>
      </c>
      <c r="B33" s="34" t="s">
        <v>86</v>
      </c>
      <c r="C33" s="29" t="s">
        <v>87</v>
      </c>
      <c r="D33" s="30">
        <v>1989</v>
      </c>
      <c r="E33" s="30" t="s">
        <v>30</v>
      </c>
      <c r="F33" s="27" t="s">
        <v>73</v>
      </c>
      <c r="G33" s="31">
        <v>0</v>
      </c>
      <c r="H33" s="31">
        <v>0</v>
      </c>
      <c r="I33" s="31">
        <v>0</v>
      </c>
      <c r="J33" s="31">
        <v>0</v>
      </c>
      <c r="K33" s="31">
        <v>1</v>
      </c>
      <c r="L33" s="31">
        <v>2</v>
      </c>
      <c r="M33" s="31">
        <v>1</v>
      </c>
      <c r="N33" s="31">
        <v>1</v>
      </c>
      <c r="O33" s="31">
        <v>1</v>
      </c>
      <c r="P33" s="31">
        <v>1</v>
      </c>
      <c r="Q33" s="31">
        <v>1</v>
      </c>
      <c r="R33" s="31">
        <v>1</v>
      </c>
      <c r="S33" s="31">
        <v>1</v>
      </c>
      <c r="T33" s="31">
        <v>2</v>
      </c>
      <c r="U33" s="31">
        <v>1</v>
      </c>
      <c r="V33" s="31">
        <v>1</v>
      </c>
      <c r="W33" s="31">
        <v>1</v>
      </c>
      <c r="X33" s="31">
        <v>2</v>
      </c>
      <c r="Y33" s="31">
        <v>1</v>
      </c>
      <c r="Z33" s="31">
        <v>1</v>
      </c>
      <c r="AA33" s="32">
        <f t="shared" si="0"/>
        <v>4</v>
      </c>
      <c r="AB33" s="32">
        <f t="shared" si="1"/>
        <v>7</v>
      </c>
      <c r="AC33" s="32">
        <f t="shared" si="2"/>
        <v>4</v>
      </c>
      <c r="AD33" s="32">
        <f t="shared" si="3"/>
        <v>4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22">
        <v>5</v>
      </c>
      <c r="BT33" s="33">
        <v>2</v>
      </c>
    </row>
    <row r="34" spans="1:72" ht="9.75" customHeight="1">
      <c r="A34" s="27">
        <v>27</v>
      </c>
      <c r="B34" s="34" t="s">
        <v>88</v>
      </c>
      <c r="C34" s="29" t="s">
        <v>89</v>
      </c>
      <c r="D34" s="30">
        <v>1991</v>
      </c>
      <c r="E34" s="30">
        <v>3</v>
      </c>
      <c r="F34" s="27" t="s">
        <v>38</v>
      </c>
      <c r="G34" s="31">
        <v>1</v>
      </c>
      <c r="H34" s="31">
        <v>1</v>
      </c>
      <c r="I34" s="31">
        <v>1</v>
      </c>
      <c r="J34" s="31">
        <v>1</v>
      </c>
      <c r="K34" s="31">
        <v>1</v>
      </c>
      <c r="L34" s="31">
        <v>3</v>
      </c>
      <c r="M34" s="31">
        <v>1</v>
      </c>
      <c r="N34" s="31">
        <v>1</v>
      </c>
      <c r="O34" s="31">
        <v>0</v>
      </c>
      <c r="P34" s="31">
        <v>0</v>
      </c>
      <c r="Q34" s="31">
        <v>1</v>
      </c>
      <c r="R34" s="31">
        <v>1</v>
      </c>
      <c r="S34" s="31">
        <v>1</v>
      </c>
      <c r="T34" s="31">
        <v>1</v>
      </c>
      <c r="U34" s="31">
        <v>1</v>
      </c>
      <c r="V34" s="31">
        <v>1</v>
      </c>
      <c r="W34" s="31">
        <v>1</v>
      </c>
      <c r="X34" s="31">
        <v>3</v>
      </c>
      <c r="Y34" s="31">
        <v>1</v>
      </c>
      <c r="Z34" s="31">
        <v>1</v>
      </c>
      <c r="AA34" s="32">
        <f t="shared" si="0"/>
        <v>4</v>
      </c>
      <c r="AB34" s="32">
        <f t="shared" si="1"/>
        <v>8</v>
      </c>
      <c r="AC34" s="32">
        <f t="shared" si="2"/>
        <v>5</v>
      </c>
      <c r="AD34" s="32">
        <f t="shared" si="3"/>
        <v>5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22">
        <v>4</v>
      </c>
      <c r="BT34" s="33">
        <v>2</v>
      </c>
    </row>
    <row r="35" spans="1:72" ht="9.75" customHeight="1">
      <c r="A35" s="27">
        <v>28</v>
      </c>
      <c r="B35" s="28" t="s">
        <v>90</v>
      </c>
      <c r="C35" s="29" t="s">
        <v>91</v>
      </c>
      <c r="D35" s="30">
        <v>1997</v>
      </c>
      <c r="E35" s="27">
        <v>1</v>
      </c>
      <c r="F35" s="27" t="s">
        <v>35</v>
      </c>
      <c r="G35" s="31">
        <v>1</v>
      </c>
      <c r="H35" s="31">
        <v>2</v>
      </c>
      <c r="I35" s="31">
        <v>1</v>
      </c>
      <c r="J35" s="31">
        <v>1</v>
      </c>
      <c r="K35" s="31">
        <v>0</v>
      </c>
      <c r="L35" s="31">
        <v>0</v>
      </c>
      <c r="M35" s="31">
        <v>1</v>
      </c>
      <c r="N35" s="31">
        <v>2</v>
      </c>
      <c r="O35" s="31">
        <v>1</v>
      </c>
      <c r="P35" s="31">
        <v>4</v>
      </c>
      <c r="Q35" s="31">
        <v>1</v>
      </c>
      <c r="R35" s="31">
        <v>1</v>
      </c>
      <c r="S35" s="31">
        <v>1</v>
      </c>
      <c r="T35" s="31">
        <v>1</v>
      </c>
      <c r="U35" s="31">
        <v>1</v>
      </c>
      <c r="V35" s="31">
        <v>1</v>
      </c>
      <c r="W35" s="31">
        <v>1</v>
      </c>
      <c r="X35" s="31">
        <v>1</v>
      </c>
      <c r="Y35" s="31">
        <v>1</v>
      </c>
      <c r="Z35" s="31">
        <v>1</v>
      </c>
      <c r="AA35" s="32">
        <f t="shared" si="0"/>
        <v>4</v>
      </c>
      <c r="AB35" s="32">
        <f t="shared" si="1"/>
        <v>8</v>
      </c>
      <c r="AC35" s="32">
        <f t="shared" si="2"/>
        <v>5</v>
      </c>
      <c r="AD35" s="32">
        <f t="shared" si="3"/>
        <v>6</v>
      </c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22">
        <v>3</v>
      </c>
      <c r="BT35" s="33">
        <v>2</v>
      </c>
    </row>
    <row r="36" spans="1:72" ht="9.75" customHeight="1">
      <c r="A36" s="27">
        <v>29</v>
      </c>
      <c r="B36" s="34" t="s">
        <v>92</v>
      </c>
      <c r="C36" s="29" t="s">
        <v>93</v>
      </c>
      <c r="D36" s="30">
        <v>1982</v>
      </c>
      <c r="E36" s="30">
        <v>1</v>
      </c>
      <c r="F36" s="27" t="s">
        <v>38</v>
      </c>
      <c r="G36" s="31">
        <v>1</v>
      </c>
      <c r="H36" s="31">
        <v>2</v>
      </c>
      <c r="I36" s="31">
        <v>1</v>
      </c>
      <c r="J36" s="31">
        <v>2</v>
      </c>
      <c r="K36" s="31">
        <v>0</v>
      </c>
      <c r="L36" s="31">
        <v>0</v>
      </c>
      <c r="M36" s="31">
        <v>1</v>
      </c>
      <c r="N36" s="31">
        <v>2</v>
      </c>
      <c r="O36" s="31">
        <v>1</v>
      </c>
      <c r="P36" s="31">
        <v>4</v>
      </c>
      <c r="Q36" s="31">
        <v>1</v>
      </c>
      <c r="R36" s="31">
        <v>1</v>
      </c>
      <c r="S36" s="31">
        <v>1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1">
        <v>1</v>
      </c>
      <c r="AA36" s="32">
        <f t="shared" si="0"/>
        <v>4</v>
      </c>
      <c r="AB36" s="32">
        <f t="shared" si="1"/>
        <v>8</v>
      </c>
      <c r="AC36" s="32">
        <f t="shared" si="2"/>
        <v>5</v>
      </c>
      <c r="AD36" s="32">
        <f t="shared" si="3"/>
        <v>7</v>
      </c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22">
        <v>2</v>
      </c>
      <c r="BT36" s="33">
        <v>2</v>
      </c>
    </row>
    <row r="37" spans="1:72" ht="9.75" customHeight="1">
      <c r="A37" s="27">
        <v>30</v>
      </c>
      <c r="B37" s="28" t="s">
        <v>94</v>
      </c>
      <c r="C37" s="29" t="s">
        <v>95</v>
      </c>
      <c r="D37" s="30">
        <v>1988</v>
      </c>
      <c r="E37" s="30" t="s">
        <v>30</v>
      </c>
      <c r="F37" s="27" t="s">
        <v>38</v>
      </c>
      <c r="G37" s="31">
        <v>1</v>
      </c>
      <c r="H37" s="31">
        <v>2</v>
      </c>
      <c r="I37" s="31">
        <v>1</v>
      </c>
      <c r="J37" s="31">
        <v>2</v>
      </c>
      <c r="K37" s="31">
        <v>0</v>
      </c>
      <c r="L37" s="31">
        <v>0</v>
      </c>
      <c r="M37" s="31">
        <v>1</v>
      </c>
      <c r="N37" s="31">
        <v>1</v>
      </c>
      <c r="O37" s="31">
        <v>1</v>
      </c>
      <c r="P37" s="31">
        <v>5</v>
      </c>
      <c r="Q37" s="31">
        <v>1</v>
      </c>
      <c r="R37" s="31">
        <v>2</v>
      </c>
      <c r="S37" s="31">
        <v>1</v>
      </c>
      <c r="T37" s="31">
        <v>1</v>
      </c>
      <c r="U37" s="31">
        <v>1</v>
      </c>
      <c r="V37" s="31">
        <v>1</v>
      </c>
      <c r="W37" s="31">
        <v>1</v>
      </c>
      <c r="X37" s="31">
        <v>1</v>
      </c>
      <c r="Y37" s="31">
        <v>1</v>
      </c>
      <c r="Z37" s="31">
        <v>1</v>
      </c>
      <c r="AA37" s="32">
        <f t="shared" si="0"/>
        <v>4</v>
      </c>
      <c r="AB37" s="32">
        <f t="shared" si="1"/>
        <v>9</v>
      </c>
      <c r="AC37" s="32">
        <f t="shared" si="2"/>
        <v>5</v>
      </c>
      <c r="AD37" s="32">
        <f t="shared" si="3"/>
        <v>7</v>
      </c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22">
        <v>1</v>
      </c>
      <c r="BT37" s="33">
        <v>2</v>
      </c>
    </row>
    <row r="38" spans="1:72" ht="9.75" customHeight="1">
      <c r="A38" s="27">
        <v>31</v>
      </c>
      <c r="B38" s="28" t="s">
        <v>96</v>
      </c>
      <c r="C38" s="29" t="s">
        <v>97</v>
      </c>
      <c r="D38" s="30">
        <v>1985</v>
      </c>
      <c r="E38" s="27">
        <v>2</v>
      </c>
      <c r="F38" s="27" t="s">
        <v>35</v>
      </c>
      <c r="G38" s="31">
        <v>1</v>
      </c>
      <c r="H38" s="31">
        <v>2</v>
      </c>
      <c r="I38" s="31">
        <v>1</v>
      </c>
      <c r="J38" s="31">
        <v>2</v>
      </c>
      <c r="K38" s="31">
        <v>0</v>
      </c>
      <c r="L38" s="31">
        <v>0</v>
      </c>
      <c r="M38" s="31">
        <v>1</v>
      </c>
      <c r="N38" s="31">
        <v>3</v>
      </c>
      <c r="O38" s="31">
        <v>1</v>
      </c>
      <c r="P38" s="31">
        <v>4</v>
      </c>
      <c r="Q38" s="31">
        <v>1</v>
      </c>
      <c r="R38" s="31">
        <v>2</v>
      </c>
      <c r="S38" s="31">
        <v>1</v>
      </c>
      <c r="T38" s="31">
        <v>1</v>
      </c>
      <c r="U38" s="31">
        <v>1</v>
      </c>
      <c r="V38" s="31">
        <v>1</v>
      </c>
      <c r="W38" s="31">
        <v>1</v>
      </c>
      <c r="X38" s="31">
        <v>2</v>
      </c>
      <c r="Y38" s="31">
        <v>1</v>
      </c>
      <c r="Z38" s="31">
        <v>1</v>
      </c>
      <c r="AA38" s="32">
        <f t="shared" si="0"/>
        <v>4</v>
      </c>
      <c r="AB38" s="32">
        <f t="shared" si="1"/>
        <v>9</v>
      </c>
      <c r="AC38" s="32">
        <f t="shared" si="2"/>
        <v>5</v>
      </c>
      <c r="AD38" s="32">
        <f t="shared" si="3"/>
        <v>9</v>
      </c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T38" s="33">
        <v>2</v>
      </c>
    </row>
    <row r="39" spans="1:72" ht="9.75" customHeight="1">
      <c r="A39" s="27">
        <v>32</v>
      </c>
      <c r="B39" s="28" t="s">
        <v>98</v>
      </c>
      <c r="C39" s="43" t="s">
        <v>99</v>
      </c>
      <c r="D39" s="30">
        <v>1989</v>
      </c>
      <c r="E39" s="27">
        <v>3</v>
      </c>
      <c r="F39" s="27" t="s">
        <v>100</v>
      </c>
      <c r="G39" s="31">
        <v>1</v>
      </c>
      <c r="H39" s="31">
        <v>1</v>
      </c>
      <c r="I39" s="31">
        <v>1</v>
      </c>
      <c r="J39" s="31">
        <v>1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</v>
      </c>
      <c r="R39" s="31">
        <v>2</v>
      </c>
      <c r="S39" s="31">
        <v>1</v>
      </c>
      <c r="T39" s="31">
        <v>2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1">
        <v>1</v>
      </c>
      <c r="AA39" s="32">
        <f t="shared" si="0"/>
        <v>3</v>
      </c>
      <c r="AB39" s="32">
        <f t="shared" si="1"/>
        <v>4</v>
      </c>
      <c r="AC39" s="32">
        <f t="shared" si="2"/>
        <v>4</v>
      </c>
      <c r="AD39" s="32">
        <f t="shared" si="3"/>
        <v>5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T39" s="33">
        <v>2</v>
      </c>
    </row>
    <row r="40" spans="1:72" ht="9.75" customHeight="1">
      <c r="A40" s="27">
        <v>33</v>
      </c>
      <c r="B40" s="34" t="s">
        <v>101</v>
      </c>
      <c r="C40" s="43" t="s">
        <v>102</v>
      </c>
      <c r="D40" s="30">
        <v>2000</v>
      </c>
      <c r="E40" s="27">
        <v>1</v>
      </c>
      <c r="F40" s="27" t="s">
        <v>100</v>
      </c>
      <c r="G40" s="31">
        <v>1</v>
      </c>
      <c r="H40" s="31">
        <v>5</v>
      </c>
      <c r="I40" s="31">
        <v>1</v>
      </c>
      <c r="J40" s="31">
        <v>3</v>
      </c>
      <c r="K40" s="31">
        <v>0</v>
      </c>
      <c r="L40" s="31">
        <v>0</v>
      </c>
      <c r="M40" s="31">
        <v>1</v>
      </c>
      <c r="N40" s="31">
        <v>2</v>
      </c>
      <c r="O40" s="31">
        <v>0</v>
      </c>
      <c r="P40" s="31">
        <v>0</v>
      </c>
      <c r="Q40" s="31">
        <v>1</v>
      </c>
      <c r="R40" s="31">
        <v>1</v>
      </c>
      <c r="S40" s="31">
        <v>1</v>
      </c>
      <c r="T40" s="31">
        <v>1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1">
        <v>1</v>
      </c>
      <c r="AA40" s="32">
        <f t="shared" si="0"/>
        <v>3</v>
      </c>
      <c r="AB40" s="32">
        <f t="shared" si="1"/>
        <v>7</v>
      </c>
      <c r="AC40" s="32">
        <f t="shared" si="2"/>
        <v>5</v>
      </c>
      <c r="AD40" s="32">
        <f t="shared" si="3"/>
        <v>8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T40" s="33">
        <v>2</v>
      </c>
    </row>
    <row r="41" spans="1:72" ht="9.75" customHeight="1">
      <c r="A41" s="27">
        <v>33</v>
      </c>
      <c r="B41" s="28" t="s">
        <v>103</v>
      </c>
      <c r="C41" s="46" t="s">
        <v>104</v>
      </c>
      <c r="D41" s="30">
        <v>2000</v>
      </c>
      <c r="E41" s="27">
        <v>1</v>
      </c>
      <c r="F41" s="27" t="s">
        <v>38</v>
      </c>
      <c r="G41" s="31">
        <v>1</v>
      </c>
      <c r="H41" s="31">
        <v>3</v>
      </c>
      <c r="I41" s="31">
        <v>1</v>
      </c>
      <c r="J41" s="31">
        <v>3</v>
      </c>
      <c r="K41" s="31">
        <v>0</v>
      </c>
      <c r="L41" s="31">
        <v>0</v>
      </c>
      <c r="M41" s="31">
        <v>1</v>
      </c>
      <c r="N41" s="31">
        <v>2</v>
      </c>
      <c r="O41" s="31">
        <v>0</v>
      </c>
      <c r="P41" s="31">
        <v>0</v>
      </c>
      <c r="Q41" s="31">
        <v>1</v>
      </c>
      <c r="R41" s="31">
        <v>1</v>
      </c>
      <c r="S41" s="31">
        <v>1</v>
      </c>
      <c r="T41" s="31">
        <v>2</v>
      </c>
      <c r="U41" s="31">
        <v>1</v>
      </c>
      <c r="V41" s="31">
        <v>1</v>
      </c>
      <c r="W41" s="31">
        <v>1</v>
      </c>
      <c r="X41" s="31">
        <v>2</v>
      </c>
      <c r="Y41" s="31">
        <v>1</v>
      </c>
      <c r="Z41" s="31">
        <v>1</v>
      </c>
      <c r="AA41" s="32">
        <f t="shared" si="0"/>
        <v>3</v>
      </c>
      <c r="AB41" s="32">
        <f t="shared" si="1"/>
        <v>7</v>
      </c>
      <c r="AC41" s="32">
        <f t="shared" si="2"/>
        <v>5</v>
      </c>
      <c r="AD41" s="32">
        <f t="shared" si="3"/>
        <v>8</v>
      </c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T41" s="33">
        <v>2</v>
      </c>
    </row>
    <row r="42" spans="1:72" ht="9.75" customHeight="1">
      <c r="A42" s="27">
        <v>35</v>
      </c>
      <c r="B42" s="28" t="s">
        <v>105</v>
      </c>
      <c r="C42" s="46" t="s">
        <v>106</v>
      </c>
      <c r="D42" s="30">
        <v>1999</v>
      </c>
      <c r="E42" s="27">
        <v>1</v>
      </c>
      <c r="F42" s="27" t="s">
        <v>73</v>
      </c>
      <c r="G42" s="31">
        <v>1</v>
      </c>
      <c r="H42" s="31">
        <v>3</v>
      </c>
      <c r="I42" s="31">
        <v>1</v>
      </c>
      <c r="J42" s="31">
        <v>2</v>
      </c>
      <c r="K42" s="31">
        <v>0</v>
      </c>
      <c r="L42" s="31">
        <v>0</v>
      </c>
      <c r="M42" s="31">
        <v>1</v>
      </c>
      <c r="N42" s="31">
        <v>3</v>
      </c>
      <c r="O42" s="31">
        <v>0</v>
      </c>
      <c r="P42" s="31">
        <v>0</v>
      </c>
      <c r="Q42" s="31">
        <v>1</v>
      </c>
      <c r="R42" s="31">
        <v>3</v>
      </c>
      <c r="S42" s="31">
        <v>1</v>
      </c>
      <c r="T42" s="31">
        <v>3</v>
      </c>
      <c r="U42" s="31">
        <v>1</v>
      </c>
      <c r="V42" s="31">
        <v>1</v>
      </c>
      <c r="W42" s="31">
        <v>1</v>
      </c>
      <c r="X42" s="31">
        <v>1</v>
      </c>
      <c r="Y42" s="31">
        <v>1</v>
      </c>
      <c r="Z42" s="31">
        <v>1</v>
      </c>
      <c r="AA42" s="32">
        <f t="shared" si="0"/>
        <v>3</v>
      </c>
      <c r="AB42" s="32">
        <f t="shared" si="1"/>
        <v>7</v>
      </c>
      <c r="AC42" s="32">
        <f t="shared" si="2"/>
        <v>5</v>
      </c>
      <c r="AD42" s="32">
        <f t="shared" si="3"/>
        <v>10</v>
      </c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T42" s="33">
        <v>3</v>
      </c>
    </row>
    <row r="43" spans="1:72" ht="9.75" customHeight="1">
      <c r="A43" s="27">
        <v>36</v>
      </c>
      <c r="B43" s="34" t="s">
        <v>107</v>
      </c>
      <c r="C43" s="46" t="s">
        <v>108</v>
      </c>
      <c r="D43" s="30">
        <v>1998</v>
      </c>
      <c r="E43" s="30">
        <v>2</v>
      </c>
      <c r="F43" s="30" t="s">
        <v>38</v>
      </c>
      <c r="G43" s="31">
        <v>0</v>
      </c>
      <c r="H43" s="31">
        <v>0</v>
      </c>
      <c r="I43" s="31">
        <v>1</v>
      </c>
      <c r="J43" s="31">
        <v>1</v>
      </c>
      <c r="K43" s="31">
        <v>0</v>
      </c>
      <c r="L43" s="31">
        <v>0</v>
      </c>
      <c r="M43" s="31">
        <v>1</v>
      </c>
      <c r="N43" s="31">
        <v>2</v>
      </c>
      <c r="O43" s="31">
        <v>0</v>
      </c>
      <c r="P43" s="31">
        <v>0</v>
      </c>
      <c r="Q43" s="31">
        <v>1</v>
      </c>
      <c r="R43" s="31">
        <v>1</v>
      </c>
      <c r="S43" s="31">
        <v>1</v>
      </c>
      <c r="T43" s="31">
        <v>2</v>
      </c>
      <c r="U43" s="31">
        <v>1</v>
      </c>
      <c r="V43" s="31">
        <v>1</v>
      </c>
      <c r="W43" s="31">
        <v>1</v>
      </c>
      <c r="X43" s="31">
        <v>1</v>
      </c>
      <c r="Y43" s="31">
        <v>1</v>
      </c>
      <c r="Z43" s="31">
        <v>1</v>
      </c>
      <c r="AA43" s="32">
        <f t="shared" si="0"/>
        <v>2</v>
      </c>
      <c r="AB43" s="32">
        <f t="shared" si="1"/>
        <v>3</v>
      </c>
      <c r="AC43" s="32">
        <f t="shared" si="2"/>
        <v>5</v>
      </c>
      <c r="AD43" s="32">
        <f t="shared" si="3"/>
        <v>6</v>
      </c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T43" s="33">
        <v>3</v>
      </c>
    </row>
    <row r="44" spans="1:72" ht="9.75" customHeight="1">
      <c r="A44" s="27">
        <v>37</v>
      </c>
      <c r="B44" s="34" t="s">
        <v>109</v>
      </c>
      <c r="C44" s="29" t="s">
        <v>110</v>
      </c>
      <c r="D44" s="30">
        <v>1995</v>
      </c>
      <c r="E44" s="27">
        <v>1</v>
      </c>
      <c r="F44" s="27" t="s">
        <v>35</v>
      </c>
      <c r="G44" s="31">
        <v>0</v>
      </c>
      <c r="H44" s="31">
        <v>0</v>
      </c>
      <c r="I44" s="31">
        <v>1</v>
      </c>
      <c r="J44" s="31">
        <v>2</v>
      </c>
      <c r="K44" s="31">
        <v>0</v>
      </c>
      <c r="L44" s="31">
        <v>0</v>
      </c>
      <c r="M44" s="31">
        <v>1</v>
      </c>
      <c r="N44" s="31">
        <v>2</v>
      </c>
      <c r="O44" s="31">
        <v>0</v>
      </c>
      <c r="P44" s="31">
        <v>0</v>
      </c>
      <c r="Q44" s="31">
        <v>1</v>
      </c>
      <c r="R44" s="31">
        <v>1</v>
      </c>
      <c r="S44" s="31">
        <v>1</v>
      </c>
      <c r="T44" s="31">
        <v>1</v>
      </c>
      <c r="U44" s="31">
        <v>1</v>
      </c>
      <c r="V44" s="31">
        <v>1</v>
      </c>
      <c r="W44" s="31">
        <v>1</v>
      </c>
      <c r="X44" s="31">
        <v>2</v>
      </c>
      <c r="Y44" s="31">
        <v>1</v>
      </c>
      <c r="Z44" s="31">
        <v>1</v>
      </c>
      <c r="AA44" s="32">
        <f t="shared" si="0"/>
        <v>2</v>
      </c>
      <c r="AB44" s="32">
        <f t="shared" si="1"/>
        <v>3</v>
      </c>
      <c r="AC44" s="32">
        <f t="shared" si="2"/>
        <v>5</v>
      </c>
      <c r="AD44" s="32">
        <f t="shared" si="3"/>
        <v>7</v>
      </c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T44" s="33">
        <v>3</v>
      </c>
    </row>
    <row r="45" spans="1:72" ht="9.75" customHeight="1">
      <c r="A45" s="27">
        <v>38</v>
      </c>
      <c r="B45" s="28" t="s">
        <v>111</v>
      </c>
      <c r="C45" s="29" t="s">
        <v>112</v>
      </c>
      <c r="D45" s="30">
        <v>2000</v>
      </c>
      <c r="E45" s="27">
        <v>1</v>
      </c>
      <c r="F45" s="27" t="s">
        <v>38</v>
      </c>
      <c r="G45" s="31">
        <v>1</v>
      </c>
      <c r="H45" s="31">
        <v>2</v>
      </c>
      <c r="I45" s="31">
        <v>1</v>
      </c>
      <c r="J45" s="31">
        <v>2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1</v>
      </c>
      <c r="V45" s="31">
        <v>1</v>
      </c>
      <c r="W45" s="31">
        <v>1</v>
      </c>
      <c r="X45" s="31">
        <v>2</v>
      </c>
      <c r="Y45" s="31">
        <v>1</v>
      </c>
      <c r="Z45" s="31">
        <v>1</v>
      </c>
      <c r="AA45" s="32">
        <f t="shared" si="0"/>
        <v>2</v>
      </c>
      <c r="AB45" s="32">
        <f t="shared" si="1"/>
        <v>4</v>
      </c>
      <c r="AC45" s="32">
        <f t="shared" si="2"/>
        <v>3</v>
      </c>
      <c r="AD45" s="32">
        <f t="shared" si="3"/>
        <v>4</v>
      </c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T45" s="33">
        <v>3</v>
      </c>
    </row>
    <row r="46" spans="1:72" ht="9.75" customHeight="1">
      <c r="A46" s="27">
        <v>39</v>
      </c>
      <c r="B46" s="28" t="s">
        <v>113</v>
      </c>
      <c r="C46" s="29" t="s">
        <v>114</v>
      </c>
      <c r="D46" s="30">
        <v>1993</v>
      </c>
      <c r="E46" s="27" t="s">
        <v>30</v>
      </c>
      <c r="F46" s="27" t="s">
        <v>35</v>
      </c>
      <c r="G46" s="31">
        <v>1</v>
      </c>
      <c r="H46" s="31">
        <v>1</v>
      </c>
      <c r="I46" s="31">
        <v>1</v>
      </c>
      <c r="J46" s="31">
        <v>1</v>
      </c>
      <c r="K46" s="31">
        <v>0</v>
      </c>
      <c r="L46" s="31">
        <v>0</v>
      </c>
      <c r="M46" s="31">
        <v>1</v>
      </c>
      <c r="N46" s="31">
        <v>3</v>
      </c>
      <c r="O46" s="31">
        <v>0</v>
      </c>
      <c r="P46" s="31">
        <v>0</v>
      </c>
      <c r="Q46" s="31">
        <v>1</v>
      </c>
      <c r="R46" s="31">
        <v>1</v>
      </c>
      <c r="S46" s="31">
        <v>1</v>
      </c>
      <c r="T46" s="31">
        <v>4</v>
      </c>
      <c r="U46" s="31">
        <v>1</v>
      </c>
      <c r="V46" s="31">
        <v>1</v>
      </c>
      <c r="W46" s="31">
        <v>0</v>
      </c>
      <c r="X46" s="31">
        <v>0</v>
      </c>
      <c r="Y46" s="31">
        <v>1</v>
      </c>
      <c r="Z46" s="31">
        <v>1</v>
      </c>
      <c r="AA46" s="32">
        <f t="shared" si="0"/>
        <v>2</v>
      </c>
      <c r="AB46" s="32">
        <f t="shared" si="1"/>
        <v>5</v>
      </c>
      <c r="AC46" s="32">
        <f t="shared" si="2"/>
        <v>5</v>
      </c>
      <c r="AD46" s="32">
        <f t="shared" si="3"/>
        <v>7</v>
      </c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T46" s="33">
        <v>3</v>
      </c>
    </row>
    <row r="47" spans="1:72" ht="9.75" customHeight="1">
      <c r="A47" s="27">
        <v>40</v>
      </c>
      <c r="B47" s="34" t="s">
        <v>115</v>
      </c>
      <c r="C47" s="43" t="s">
        <v>116</v>
      </c>
      <c r="D47" s="30">
        <v>1986</v>
      </c>
      <c r="E47" s="27">
        <v>2</v>
      </c>
      <c r="F47" s="27" t="s">
        <v>100</v>
      </c>
      <c r="G47" s="31">
        <v>1</v>
      </c>
      <c r="H47" s="31">
        <v>5</v>
      </c>
      <c r="I47" s="31">
        <v>1</v>
      </c>
      <c r="J47" s="31">
        <v>1</v>
      </c>
      <c r="K47" s="31">
        <v>0</v>
      </c>
      <c r="L47" s="31">
        <v>0</v>
      </c>
      <c r="M47" s="31">
        <v>1</v>
      </c>
      <c r="N47" s="31">
        <v>1</v>
      </c>
      <c r="O47" s="31">
        <v>0</v>
      </c>
      <c r="P47" s="31">
        <v>0</v>
      </c>
      <c r="Q47" s="31">
        <v>1</v>
      </c>
      <c r="R47" s="31">
        <v>1</v>
      </c>
      <c r="S47" s="31">
        <v>1</v>
      </c>
      <c r="T47" s="31">
        <v>2</v>
      </c>
      <c r="U47" s="31">
        <v>1</v>
      </c>
      <c r="V47" s="31">
        <v>1</v>
      </c>
      <c r="W47" s="31">
        <v>0</v>
      </c>
      <c r="X47" s="31">
        <v>0</v>
      </c>
      <c r="Y47" s="31">
        <v>1</v>
      </c>
      <c r="Z47" s="31">
        <v>4</v>
      </c>
      <c r="AA47" s="32">
        <f t="shared" si="0"/>
        <v>2</v>
      </c>
      <c r="AB47" s="32">
        <f t="shared" si="1"/>
        <v>7</v>
      </c>
      <c r="AC47" s="32">
        <f t="shared" si="2"/>
        <v>5</v>
      </c>
      <c r="AD47" s="32">
        <f t="shared" si="3"/>
        <v>8</v>
      </c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T47" s="45"/>
    </row>
    <row r="48" spans="1:72" ht="9.75" customHeight="1">
      <c r="A48" s="27">
        <v>41</v>
      </c>
      <c r="B48" s="34" t="s">
        <v>117</v>
      </c>
      <c r="C48" s="44" t="s">
        <v>118</v>
      </c>
      <c r="D48" s="30">
        <v>1998</v>
      </c>
      <c r="E48" s="27">
        <v>1</v>
      </c>
      <c r="F48" s="27" t="s">
        <v>60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1</v>
      </c>
      <c r="N48" s="31">
        <v>4</v>
      </c>
      <c r="O48" s="31">
        <v>0</v>
      </c>
      <c r="P48" s="31">
        <v>0</v>
      </c>
      <c r="Q48" s="31">
        <v>0</v>
      </c>
      <c r="R48" s="31">
        <v>0</v>
      </c>
      <c r="S48" s="31">
        <v>1</v>
      </c>
      <c r="T48" s="31">
        <v>2</v>
      </c>
      <c r="U48" s="31">
        <v>1</v>
      </c>
      <c r="V48" s="31">
        <v>1</v>
      </c>
      <c r="W48" s="31">
        <v>1</v>
      </c>
      <c r="X48" s="31">
        <v>5</v>
      </c>
      <c r="Y48" s="31">
        <v>1</v>
      </c>
      <c r="Z48" s="31">
        <v>1</v>
      </c>
      <c r="AA48" s="32">
        <f t="shared" si="0"/>
        <v>2</v>
      </c>
      <c r="AB48" s="32">
        <f t="shared" si="1"/>
        <v>7</v>
      </c>
      <c r="AC48" s="32">
        <f t="shared" si="2"/>
        <v>3</v>
      </c>
      <c r="AD48" s="32">
        <f t="shared" si="3"/>
        <v>6</v>
      </c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T48" s="45"/>
    </row>
    <row r="49" spans="1:72" ht="9.75" customHeight="1">
      <c r="A49" s="27">
        <v>42</v>
      </c>
      <c r="B49" s="34" t="s">
        <v>119</v>
      </c>
      <c r="C49" s="29" t="s">
        <v>120</v>
      </c>
      <c r="D49" s="30">
        <v>1982</v>
      </c>
      <c r="E49" s="27">
        <v>2</v>
      </c>
      <c r="F49" s="27" t="s">
        <v>35</v>
      </c>
      <c r="G49" s="31">
        <v>1</v>
      </c>
      <c r="H49" s="31">
        <v>5</v>
      </c>
      <c r="I49" s="31">
        <v>1</v>
      </c>
      <c r="J49" s="31">
        <v>1</v>
      </c>
      <c r="K49" s="31">
        <v>0</v>
      </c>
      <c r="L49" s="31">
        <v>0</v>
      </c>
      <c r="M49" s="31">
        <v>1</v>
      </c>
      <c r="N49" s="31">
        <v>3</v>
      </c>
      <c r="O49" s="31">
        <v>0</v>
      </c>
      <c r="P49" s="31">
        <v>0</v>
      </c>
      <c r="Q49" s="31">
        <v>0</v>
      </c>
      <c r="R49" s="31">
        <v>0</v>
      </c>
      <c r="S49" s="31">
        <v>1</v>
      </c>
      <c r="T49" s="31">
        <v>3</v>
      </c>
      <c r="U49" s="31">
        <v>1</v>
      </c>
      <c r="V49" s="31">
        <v>2</v>
      </c>
      <c r="W49" s="31">
        <v>0</v>
      </c>
      <c r="X49" s="31">
        <v>0</v>
      </c>
      <c r="Y49" s="31">
        <v>1</v>
      </c>
      <c r="Z49" s="31">
        <v>1</v>
      </c>
      <c r="AA49" s="32">
        <f t="shared" si="0"/>
        <v>2</v>
      </c>
      <c r="AB49" s="32">
        <f t="shared" si="1"/>
        <v>8</v>
      </c>
      <c r="AC49" s="32">
        <f t="shared" si="2"/>
        <v>4</v>
      </c>
      <c r="AD49" s="32">
        <f t="shared" si="3"/>
        <v>7</v>
      </c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T49" s="45"/>
    </row>
    <row r="50" spans="1:72" ht="9.75" customHeight="1">
      <c r="A50" s="27">
        <v>43</v>
      </c>
      <c r="B50" s="34" t="s">
        <v>121</v>
      </c>
      <c r="C50" s="43" t="s">
        <v>122</v>
      </c>
      <c r="D50" s="30">
        <v>2000</v>
      </c>
      <c r="E50" s="27">
        <v>1</v>
      </c>
      <c r="F50" s="27" t="s">
        <v>35</v>
      </c>
      <c r="G50" s="31">
        <v>1</v>
      </c>
      <c r="H50" s="31">
        <v>4</v>
      </c>
      <c r="I50" s="31">
        <v>1</v>
      </c>
      <c r="J50" s="31">
        <v>2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1</v>
      </c>
      <c r="V50" s="31">
        <v>2</v>
      </c>
      <c r="W50" s="31">
        <v>1</v>
      </c>
      <c r="X50" s="31">
        <v>4</v>
      </c>
      <c r="Y50" s="31">
        <v>1</v>
      </c>
      <c r="Z50" s="31">
        <v>1</v>
      </c>
      <c r="AA50" s="32">
        <f t="shared" si="0"/>
        <v>2</v>
      </c>
      <c r="AB50" s="32">
        <f t="shared" si="1"/>
        <v>8</v>
      </c>
      <c r="AC50" s="32">
        <f t="shared" si="2"/>
        <v>3</v>
      </c>
      <c r="AD50" s="32">
        <f t="shared" si="3"/>
        <v>5</v>
      </c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T50" s="45"/>
    </row>
    <row r="51" spans="1:72" ht="9.75" customHeight="1">
      <c r="A51" s="27">
        <v>44</v>
      </c>
      <c r="B51" s="34" t="s">
        <v>123</v>
      </c>
      <c r="C51" s="29" t="s">
        <v>124</v>
      </c>
      <c r="D51" s="30">
        <v>1989</v>
      </c>
      <c r="E51" s="27">
        <v>3</v>
      </c>
      <c r="F51" s="27" t="s">
        <v>100</v>
      </c>
      <c r="G51" s="31">
        <v>1</v>
      </c>
      <c r="H51" s="31">
        <v>5</v>
      </c>
      <c r="I51" s="31">
        <v>1</v>
      </c>
      <c r="J51" s="31">
        <v>5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1</v>
      </c>
      <c r="R51" s="31">
        <v>3</v>
      </c>
      <c r="S51" s="31">
        <v>1</v>
      </c>
      <c r="T51" s="31">
        <v>4</v>
      </c>
      <c r="U51" s="31">
        <v>1</v>
      </c>
      <c r="V51" s="31">
        <v>1</v>
      </c>
      <c r="W51" s="31">
        <v>0</v>
      </c>
      <c r="X51" s="31">
        <v>0</v>
      </c>
      <c r="Y51" s="31">
        <v>1</v>
      </c>
      <c r="Z51" s="31">
        <v>1</v>
      </c>
      <c r="AA51" s="32">
        <f t="shared" si="0"/>
        <v>2</v>
      </c>
      <c r="AB51" s="32">
        <f t="shared" si="1"/>
        <v>9</v>
      </c>
      <c r="AC51" s="32">
        <f t="shared" si="2"/>
        <v>4</v>
      </c>
      <c r="AD51" s="32">
        <f t="shared" si="3"/>
        <v>10</v>
      </c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T51" s="45"/>
    </row>
    <row r="52" spans="1:72" ht="9.75" customHeight="1">
      <c r="A52" s="27">
        <v>45</v>
      </c>
      <c r="B52" s="28" t="s">
        <v>125</v>
      </c>
      <c r="C52" s="46" t="s">
        <v>126</v>
      </c>
      <c r="D52" s="30">
        <v>1999</v>
      </c>
      <c r="E52" s="30">
        <v>2</v>
      </c>
      <c r="F52" s="27" t="s">
        <v>35</v>
      </c>
      <c r="G52" s="31">
        <v>1</v>
      </c>
      <c r="H52" s="31">
        <v>2</v>
      </c>
      <c r="I52" s="31">
        <v>1</v>
      </c>
      <c r="J52" s="31">
        <v>1</v>
      </c>
      <c r="K52" s="31">
        <v>0</v>
      </c>
      <c r="L52" s="31">
        <v>0</v>
      </c>
      <c r="M52" s="31">
        <v>1</v>
      </c>
      <c r="N52" s="31">
        <v>4</v>
      </c>
      <c r="O52" s="31">
        <v>0</v>
      </c>
      <c r="P52" s="31">
        <v>0</v>
      </c>
      <c r="Q52" s="31">
        <v>1</v>
      </c>
      <c r="R52" s="31">
        <v>5</v>
      </c>
      <c r="S52" s="31">
        <v>0</v>
      </c>
      <c r="T52" s="31">
        <v>0</v>
      </c>
      <c r="U52" s="31">
        <v>1</v>
      </c>
      <c r="V52" s="31">
        <v>1</v>
      </c>
      <c r="W52" s="31">
        <v>0</v>
      </c>
      <c r="X52" s="31">
        <v>0</v>
      </c>
      <c r="Y52" s="31">
        <v>1</v>
      </c>
      <c r="Z52" s="31">
        <v>1</v>
      </c>
      <c r="AA52" s="32">
        <f t="shared" si="0"/>
        <v>1</v>
      </c>
      <c r="AB52" s="32">
        <f t="shared" si="1"/>
        <v>2</v>
      </c>
      <c r="AC52" s="32">
        <f t="shared" si="2"/>
        <v>5</v>
      </c>
      <c r="AD52" s="32">
        <f t="shared" si="3"/>
        <v>12</v>
      </c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T52" s="45"/>
    </row>
    <row r="53" spans="1:72" ht="9.75" customHeight="1">
      <c r="A53" s="27">
        <v>46</v>
      </c>
      <c r="B53" s="28" t="s">
        <v>127</v>
      </c>
      <c r="C53" s="43" t="s">
        <v>128</v>
      </c>
      <c r="D53" s="30">
        <v>1987</v>
      </c>
      <c r="E53" s="27" t="s">
        <v>57</v>
      </c>
      <c r="F53" s="27" t="s">
        <v>100</v>
      </c>
      <c r="G53" s="31">
        <v>0</v>
      </c>
      <c r="H53" s="31">
        <v>0</v>
      </c>
      <c r="I53" s="31">
        <v>1</v>
      </c>
      <c r="J53" s="31">
        <v>3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1</v>
      </c>
      <c r="S53" s="31">
        <v>1</v>
      </c>
      <c r="T53" s="31">
        <v>2</v>
      </c>
      <c r="U53" s="31">
        <v>1</v>
      </c>
      <c r="V53" s="31">
        <v>1</v>
      </c>
      <c r="W53" s="31">
        <v>0</v>
      </c>
      <c r="X53" s="31">
        <v>0</v>
      </c>
      <c r="Y53" s="31">
        <v>1</v>
      </c>
      <c r="Z53" s="31">
        <v>1</v>
      </c>
      <c r="AA53" s="32">
        <f t="shared" si="0"/>
        <v>1</v>
      </c>
      <c r="AB53" s="32">
        <f t="shared" si="1"/>
        <v>2</v>
      </c>
      <c r="AC53" s="32">
        <f t="shared" si="2"/>
        <v>4</v>
      </c>
      <c r="AD53" s="32">
        <f t="shared" si="3"/>
        <v>6</v>
      </c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T53" s="45"/>
    </row>
    <row r="54" spans="1:72" ht="9.75" customHeight="1">
      <c r="A54" s="27">
        <v>47</v>
      </c>
      <c r="B54" s="34" t="s">
        <v>129</v>
      </c>
      <c r="C54" s="29" t="s">
        <v>130</v>
      </c>
      <c r="D54" s="30">
        <v>2000</v>
      </c>
      <c r="E54" s="27">
        <v>2</v>
      </c>
      <c r="F54" s="27" t="s">
        <v>35</v>
      </c>
      <c r="G54" s="31">
        <v>0</v>
      </c>
      <c r="H54" s="31">
        <v>0</v>
      </c>
      <c r="I54" s="31">
        <v>1</v>
      </c>
      <c r="J54" s="31">
        <v>1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1</v>
      </c>
      <c r="W54" s="31">
        <v>0</v>
      </c>
      <c r="X54" s="31">
        <v>0</v>
      </c>
      <c r="Y54" s="31">
        <v>1</v>
      </c>
      <c r="Z54" s="31">
        <v>1</v>
      </c>
      <c r="AA54" s="32">
        <f t="shared" si="0"/>
        <v>0</v>
      </c>
      <c r="AB54" s="32">
        <f t="shared" si="1"/>
        <v>0</v>
      </c>
      <c r="AC54" s="32">
        <f t="shared" si="2"/>
        <v>3</v>
      </c>
      <c r="AD54" s="32">
        <f t="shared" si="3"/>
        <v>3</v>
      </c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T54" s="45"/>
    </row>
    <row r="55" spans="1:72" ht="9.75" customHeight="1">
      <c r="A55" s="27">
        <v>48</v>
      </c>
      <c r="B55" s="28" t="s">
        <v>131</v>
      </c>
      <c r="C55" s="29" t="s">
        <v>132</v>
      </c>
      <c r="D55" s="30">
        <v>2000</v>
      </c>
      <c r="E55" s="30" t="s">
        <v>57</v>
      </c>
      <c r="F55" s="27" t="s">
        <v>35</v>
      </c>
      <c r="G55" s="31">
        <v>0</v>
      </c>
      <c r="H55" s="31">
        <v>0</v>
      </c>
      <c r="I55" s="31">
        <v>1</v>
      </c>
      <c r="J55" s="31">
        <v>1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1</v>
      </c>
      <c r="V55" s="31">
        <v>2</v>
      </c>
      <c r="W55" s="31">
        <v>0</v>
      </c>
      <c r="X55" s="31">
        <v>0</v>
      </c>
      <c r="Y55" s="31">
        <v>1</v>
      </c>
      <c r="Z55" s="31">
        <v>1</v>
      </c>
      <c r="AA55" s="32">
        <f t="shared" si="0"/>
        <v>0</v>
      </c>
      <c r="AB55" s="32">
        <f t="shared" si="1"/>
        <v>0</v>
      </c>
      <c r="AC55" s="32">
        <f t="shared" si="2"/>
        <v>3</v>
      </c>
      <c r="AD55" s="32">
        <f t="shared" si="3"/>
        <v>4</v>
      </c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T55" s="45"/>
    </row>
    <row r="56" spans="1:72" ht="9.75" customHeight="1">
      <c r="A56" s="27">
        <v>48</v>
      </c>
      <c r="B56" s="28" t="s">
        <v>133</v>
      </c>
      <c r="C56" s="29" t="s">
        <v>134</v>
      </c>
      <c r="D56" s="30">
        <v>2000</v>
      </c>
      <c r="E56" s="27">
        <v>2</v>
      </c>
      <c r="F56" s="27" t="s">
        <v>35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1</v>
      </c>
      <c r="R56" s="31">
        <v>1</v>
      </c>
      <c r="S56" s="31">
        <v>0</v>
      </c>
      <c r="T56" s="31">
        <v>0</v>
      </c>
      <c r="U56" s="31">
        <v>1</v>
      </c>
      <c r="V56" s="31">
        <v>2</v>
      </c>
      <c r="W56" s="31">
        <v>0</v>
      </c>
      <c r="X56" s="31">
        <v>0</v>
      </c>
      <c r="Y56" s="31">
        <v>1</v>
      </c>
      <c r="Z56" s="31">
        <v>1</v>
      </c>
      <c r="AA56" s="32">
        <f t="shared" si="0"/>
        <v>0</v>
      </c>
      <c r="AB56" s="32">
        <f t="shared" si="1"/>
        <v>0</v>
      </c>
      <c r="AC56" s="32">
        <f t="shared" si="2"/>
        <v>3</v>
      </c>
      <c r="AD56" s="32">
        <f t="shared" si="3"/>
        <v>4</v>
      </c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T56" s="45"/>
    </row>
    <row r="57" spans="1:72" ht="9.75" customHeight="1">
      <c r="A57" s="27">
        <v>50</v>
      </c>
      <c r="B57" s="28" t="s">
        <v>135</v>
      </c>
      <c r="C57" s="29" t="s">
        <v>136</v>
      </c>
      <c r="D57" s="30">
        <v>1994</v>
      </c>
      <c r="E57" s="27">
        <v>3</v>
      </c>
      <c r="F57" s="27" t="s">
        <v>100</v>
      </c>
      <c r="G57" s="31">
        <v>0</v>
      </c>
      <c r="H57" s="31">
        <v>0</v>
      </c>
      <c r="I57" s="31">
        <v>1</v>
      </c>
      <c r="J57" s="31">
        <v>4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1</v>
      </c>
      <c r="V57" s="31">
        <v>3</v>
      </c>
      <c r="W57" s="31">
        <v>0</v>
      </c>
      <c r="X57" s="31">
        <v>0</v>
      </c>
      <c r="Y57" s="31">
        <v>1</v>
      </c>
      <c r="Z57" s="31">
        <v>3</v>
      </c>
      <c r="AA57" s="32">
        <f t="shared" si="0"/>
        <v>0</v>
      </c>
      <c r="AB57" s="32">
        <f t="shared" si="1"/>
        <v>0</v>
      </c>
      <c r="AC57" s="32">
        <f t="shared" si="2"/>
        <v>3</v>
      </c>
      <c r="AD57" s="32">
        <f t="shared" si="3"/>
        <v>10</v>
      </c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T57" s="45"/>
    </row>
    <row r="58" spans="1:72" ht="9.75" customHeight="1">
      <c r="A58" s="27">
        <v>51</v>
      </c>
      <c r="B58" s="34" t="s">
        <v>137</v>
      </c>
      <c r="C58" s="29" t="s">
        <v>138</v>
      </c>
      <c r="D58" s="30">
        <v>2000</v>
      </c>
      <c r="E58" s="27">
        <v>2</v>
      </c>
      <c r="F58" s="27" t="s">
        <v>35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1</v>
      </c>
      <c r="V58" s="31">
        <v>1</v>
      </c>
      <c r="W58" s="31">
        <v>0</v>
      </c>
      <c r="X58" s="31">
        <v>0</v>
      </c>
      <c r="Y58" s="31">
        <v>1</v>
      </c>
      <c r="Z58" s="31">
        <v>1</v>
      </c>
      <c r="AA58" s="32">
        <f t="shared" si="0"/>
        <v>0</v>
      </c>
      <c r="AB58" s="32">
        <f t="shared" si="1"/>
        <v>0</v>
      </c>
      <c r="AC58" s="32">
        <f t="shared" si="2"/>
        <v>2</v>
      </c>
      <c r="AD58" s="32">
        <f t="shared" si="3"/>
        <v>2</v>
      </c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T58" s="45"/>
    </row>
    <row r="59" spans="1:72" ht="9.75" customHeight="1">
      <c r="A59" s="27">
        <v>52</v>
      </c>
      <c r="B59" s="34" t="s">
        <v>139</v>
      </c>
      <c r="C59" s="46" t="s">
        <v>140</v>
      </c>
      <c r="D59" s="30">
        <v>1998</v>
      </c>
      <c r="E59" s="30" t="s">
        <v>57</v>
      </c>
      <c r="F59" s="27" t="s">
        <v>35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1</v>
      </c>
      <c r="V59" s="31">
        <v>1</v>
      </c>
      <c r="W59" s="31">
        <v>0</v>
      </c>
      <c r="X59" s="31">
        <v>0</v>
      </c>
      <c r="Y59" s="31">
        <v>0</v>
      </c>
      <c r="Z59" s="31">
        <v>0</v>
      </c>
      <c r="AA59" s="32">
        <f t="shared" si="0"/>
        <v>0</v>
      </c>
      <c r="AB59" s="32">
        <f t="shared" si="1"/>
        <v>0</v>
      </c>
      <c r="AC59" s="32">
        <f t="shared" si="2"/>
        <v>1</v>
      </c>
      <c r="AD59" s="32">
        <f t="shared" si="3"/>
        <v>1</v>
      </c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T59" s="45"/>
    </row>
    <row r="60" spans="1:72" ht="9.75" customHeight="1">
      <c r="A60" s="27">
        <v>53</v>
      </c>
      <c r="B60" s="28" t="s">
        <v>141</v>
      </c>
      <c r="C60" s="46" t="s">
        <v>142</v>
      </c>
      <c r="D60" s="30">
        <v>1999</v>
      </c>
      <c r="E60" s="27" t="s">
        <v>143</v>
      </c>
      <c r="F60" s="27" t="s">
        <v>35</v>
      </c>
      <c r="G60" s="31">
        <v>0</v>
      </c>
      <c r="H60" s="31">
        <v>0</v>
      </c>
      <c r="I60" s="31">
        <v>1</v>
      </c>
      <c r="J60" s="31">
        <v>2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2">
        <f t="shared" si="0"/>
        <v>0</v>
      </c>
      <c r="AB60" s="32">
        <f t="shared" si="1"/>
        <v>0</v>
      </c>
      <c r="AC60" s="32">
        <f t="shared" si="2"/>
        <v>1</v>
      </c>
      <c r="AD60" s="32">
        <f t="shared" si="3"/>
        <v>2</v>
      </c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T60" s="45"/>
    </row>
    <row r="61" spans="1:72" ht="9.75" customHeight="1">
      <c r="A61" s="27">
        <v>54</v>
      </c>
      <c r="B61" s="28" t="s">
        <v>144</v>
      </c>
      <c r="C61" s="29" t="s">
        <v>145</v>
      </c>
      <c r="D61" s="30">
        <v>2000</v>
      </c>
      <c r="E61" s="27" t="s">
        <v>57</v>
      </c>
      <c r="F61" s="27" t="s">
        <v>35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1</v>
      </c>
      <c r="V61" s="31">
        <v>4</v>
      </c>
      <c r="W61" s="31">
        <v>0</v>
      </c>
      <c r="X61" s="31">
        <v>0</v>
      </c>
      <c r="Y61" s="31">
        <v>0</v>
      </c>
      <c r="Z61" s="31">
        <v>0</v>
      </c>
      <c r="AA61" s="32">
        <f t="shared" si="0"/>
        <v>0</v>
      </c>
      <c r="AB61" s="32">
        <f t="shared" si="1"/>
        <v>0</v>
      </c>
      <c r="AC61" s="32">
        <f t="shared" si="2"/>
        <v>1</v>
      </c>
      <c r="AD61" s="32">
        <f t="shared" si="3"/>
        <v>4</v>
      </c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T61" s="45"/>
    </row>
    <row r="62" spans="1:72" ht="9.75" customHeight="1">
      <c r="A62" s="27">
        <v>55</v>
      </c>
      <c r="B62" s="28" t="s">
        <v>146</v>
      </c>
      <c r="C62" s="29" t="s">
        <v>147</v>
      </c>
      <c r="D62" s="30">
        <v>2000</v>
      </c>
      <c r="E62" s="27" t="s">
        <v>143</v>
      </c>
      <c r="F62" s="27" t="s">
        <v>35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2">
        <f t="shared" si="0"/>
        <v>0</v>
      </c>
      <c r="AB62" s="32">
        <f t="shared" si="1"/>
        <v>0</v>
      </c>
      <c r="AC62" s="32">
        <f t="shared" si="2"/>
        <v>0</v>
      </c>
      <c r="AD62" s="32">
        <f t="shared" si="3"/>
        <v>0</v>
      </c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T62" s="45"/>
    </row>
    <row r="63" spans="1:7" ht="15">
      <c r="A63" s="47"/>
      <c r="B63" s="48"/>
      <c r="C63" s="49"/>
      <c r="D63" s="50"/>
      <c r="E63" s="50"/>
      <c r="F63" s="47"/>
      <c r="G63" s="47"/>
    </row>
    <row r="64" spans="1:7" ht="15">
      <c r="A64" s="51" t="s">
        <v>148</v>
      </c>
      <c r="B64" s="52"/>
      <c r="C64" s="52"/>
      <c r="D64" s="53"/>
      <c r="E64" s="54"/>
      <c r="F64" s="53" t="s">
        <v>149</v>
      </c>
      <c r="G64" s="54"/>
    </row>
    <row r="65" spans="1:8" ht="15">
      <c r="A65" s="4" t="s">
        <v>150</v>
      </c>
      <c r="B65" s="4"/>
      <c r="C65" s="4"/>
      <c r="D65" s="53"/>
      <c r="E65" s="53"/>
      <c r="F65" s="53" t="s">
        <v>151</v>
      </c>
      <c r="G65" s="53"/>
      <c r="H65" s="53"/>
    </row>
  </sheetData>
  <sheetProtection selectLockedCells="1" selectUnlockedCells="1"/>
  <mergeCells count="30">
    <mergeCell ref="A1:BT1"/>
    <mergeCell ref="A2:AD2"/>
    <mergeCell ref="A3:E3"/>
    <mergeCell ref="F3:BT3"/>
    <mergeCell ref="A4:BT4"/>
    <mergeCell ref="A5:BT5"/>
    <mergeCell ref="A6:B7"/>
    <mergeCell ref="C6:C7"/>
    <mergeCell ref="D6:D7"/>
    <mergeCell ref="E6:E7"/>
    <mergeCell ref="F6:F7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BC6:BF6"/>
    <mergeCell ref="BG6:BJ6"/>
    <mergeCell ref="BK6:BN6"/>
    <mergeCell ref="BO6:BR6"/>
    <mergeCell ref="BS6:BS7"/>
    <mergeCell ref="BT6:BT7"/>
    <mergeCell ref="A65:C65"/>
  </mergeCells>
  <printOptions/>
  <pageMargins left="0.3902777777777778" right="0.1597222222222222" top="0.1597222222222222" bottom="0.15763888888888888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17"/>
  <sheetViews>
    <sheetView workbookViewId="0" topLeftCell="A1">
      <selection activeCell="B8" sqref="B8"/>
    </sheetView>
  </sheetViews>
  <sheetFormatPr defaultColWidth="9.140625" defaultRowHeight="15"/>
  <cols>
    <col min="1" max="1" width="6.421875" style="0" customWidth="1"/>
    <col min="2" max="2" width="17.7109375" style="0" customWidth="1"/>
    <col min="3" max="3" width="6.28125" style="0" customWidth="1"/>
    <col min="4" max="4" width="6.57421875" style="0" customWidth="1"/>
    <col min="5" max="5" width="17.57421875" style="0" customWidth="1"/>
    <col min="6" max="25" width="0" style="0" hidden="1" customWidth="1"/>
    <col min="26" max="29" width="3.7109375" style="0" customWidth="1"/>
    <col min="30" max="41" width="0" style="0" hidden="1" customWidth="1"/>
    <col min="42" max="45" width="3.7109375" style="0" customWidth="1"/>
    <col min="46" max="46" width="6.00390625" style="0" customWidth="1"/>
    <col min="47" max="16384" width="8.7109375" style="0" customWidth="1"/>
  </cols>
  <sheetData>
    <row r="1" spans="1:45" ht="15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" ht="15">
      <c r="A2" s="2"/>
      <c r="B2" s="2"/>
      <c r="C2" s="2"/>
      <c r="D2" s="2"/>
    </row>
    <row r="3" spans="1:45" ht="15">
      <c r="A3" s="4" t="s">
        <v>1</v>
      </c>
      <c r="B3" s="4"/>
      <c r="C3" s="108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5">
      <c r="A5" s="7" t="s">
        <v>246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9" ht="15" customHeight="1">
      <c r="A6" s="55" t="s">
        <v>5</v>
      </c>
      <c r="B6" s="55" t="s">
        <v>6</v>
      </c>
      <c r="C6" s="55" t="s">
        <v>7</v>
      </c>
      <c r="D6" s="55" t="s">
        <v>153</v>
      </c>
      <c r="E6" s="55" t="s">
        <v>9</v>
      </c>
      <c r="F6" s="11" t="s">
        <v>10</v>
      </c>
      <c r="G6" s="11"/>
      <c r="H6" s="11"/>
      <c r="I6" s="11"/>
      <c r="J6" s="11" t="s">
        <v>11</v>
      </c>
      <c r="K6" s="11"/>
      <c r="L6" s="11"/>
      <c r="M6" s="11"/>
      <c r="N6" s="11" t="s">
        <v>12</v>
      </c>
      <c r="O6" s="11"/>
      <c r="P6" s="11"/>
      <c r="Q6" s="11"/>
      <c r="R6" s="11" t="s">
        <v>13</v>
      </c>
      <c r="S6" s="11"/>
      <c r="T6" s="11"/>
      <c r="U6" s="11"/>
      <c r="V6" s="11" t="s">
        <v>14</v>
      </c>
      <c r="W6" s="11"/>
      <c r="X6" s="11"/>
      <c r="Y6" s="11"/>
      <c r="Z6" s="10" t="s">
        <v>154</v>
      </c>
      <c r="AA6" s="10"/>
      <c r="AB6" s="10"/>
      <c r="AC6" s="10"/>
      <c r="AD6" s="11" t="s">
        <v>10</v>
      </c>
      <c r="AE6" s="11"/>
      <c r="AF6" s="11"/>
      <c r="AG6" s="11"/>
      <c r="AH6" s="11" t="s">
        <v>11</v>
      </c>
      <c r="AI6" s="11"/>
      <c r="AJ6" s="11"/>
      <c r="AK6" s="11"/>
      <c r="AL6" s="11" t="s">
        <v>12</v>
      </c>
      <c r="AM6" s="11"/>
      <c r="AN6" s="11"/>
      <c r="AO6" s="11"/>
      <c r="AP6" s="10" t="s">
        <v>17</v>
      </c>
      <c r="AQ6" s="10"/>
      <c r="AR6" s="10"/>
      <c r="AS6" s="10"/>
      <c r="AT6" s="124" t="s">
        <v>18</v>
      </c>
      <c r="AU6" s="130"/>
      <c r="AV6" s="130"/>
      <c r="AW6" s="130"/>
    </row>
    <row r="7" spans="1:46" ht="15">
      <c r="A7" s="55"/>
      <c r="B7" s="55"/>
      <c r="C7" s="55"/>
      <c r="D7" s="55"/>
      <c r="E7" s="55"/>
      <c r="F7" s="11" t="s">
        <v>20</v>
      </c>
      <c r="G7" s="11" t="s">
        <v>21</v>
      </c>
      <c r="H7" s="11" t="s">
        <v>22</v>
      </c>
      <c r="I7" s="11" t="s">
        <v>21</v>
      </c>
      <c r="J7" s="11" t="s">
        <v>20</v>
      </c>
      <c r="K7" s="11" t="s">
        <v>21</v>
      </c>
      <c r="L7" s="11" t="s">
        <v>22</v>
      </c>
      <c r="M7" s="11" t="s">
        <v>21</v>
      </c>
      <c r="N7" s="11" t="s">
        <v>20</v>
      </c>
      <c r="O7" s="11" t="s">
        <v>21</v>
      </c>
      <c r="P7" s="11" t="s">
        <v>22</v>
      </c>
      <c r="Q7" s="11" t="s">
        <v>21</v>
      </c>
      <c r="R7" s="11" t="s">
        <v>20</v>
      </c>
      <c r="S7" s="11" t="s">
        <v>21</v>
      </c>
      <c r="T7" s="11" t="s">
        <v>22</v>
      </c>
      <c r="U7" s="11" t="s">
        <v>21</v>
      </c>
      <c r="V7" s="11" t="s">
        <v>20</v>
      </c>
      <c r="W7" s="11" t="s">
        <v>21</v>
      </c>
      <c r="X7" s="11" t="s">
        <v>22</v>
      </c>
      <c r="Y7" s="11" t="s">
        <v>21</v>
      </c>
      <c r="Z7" s="14" t="s">
        <v>23</v>
      </c>
      <c r="AA7" s="14" t="s">
        <v>24</v>
      </c>
      <c r="AB7" s="14" t="s">
        <v>25</v>
      </c>
      <c r="AC7" s="15" t="s">
        <v>24</v>
      </c>
      <c r="AD7" s="11" t="s">
        <v>20</v>
      </c>
      <c r="AE7" s="11" t="s">
        <v>21</v>
      </c>
      <c r="AF7" s="11" t="s">
        <v>22</v>
      </c>
      <c r="AG7" s="11" t="s">
        <v>21</v>
      </c>
      <c r="AH7" s="11" t="s">
        <v>20</v>
      </c>
      <c r="AI7" s="11" t="s">
        <v>21</v>
      </c>
      <c r="AJ7" s="11" t="s">
        <v>22</v>
      </c>
      <c r="AK7" s="11" t="s">
        <v>21</v>
      </c>
      <c r="AL7" s="11" t="s">
        <v>20</v>
      </c>
      <c r="AM7" s="11" t="s">
        <v>21</v>
      </c>
      <c r="AN7" s="11" t="s">
        <v>22</v>
      </c>
      <c r="AO7" s="11" t="s">
        <v>21</v>
      </c>
      <c r="AP7" s="14" t="s">
        <v>23</v>
      </c>
      <c r="AQ7" s="14" t="s">
        <v>24</v>
      </c>
      <c r="AR7" s="14" t="s">
        <v>25</v>
      </c>
      <c r="AS7" s="15" t="s">
        <v>24</v>
      </c>
      <c r="AT7" s="124"/>
    </row>
    <row r="8" spans="1:46" ht="15" customHeight="1">
      <c r="A8" s="58">
        <v>1</v>
      </c>
      <c r="B8" s="60" t="s">
        <v>247</v>
      </c>
      <c r="C8" s="19">
        <v>2002</v>
      </c>
      <c r="D8" s="131">
        <v>1</v>
      </c>
      <c r="E8" s="101" t="s">
        <v>29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  <c r="K8" s="21">
        <v>3</v>
      </c>
      <c r="L8" s="21">
        <v>1</v>
      </c>
      <c r="M8" s="21">
        <v>2</v>
      </c>
      <c r="N8" s="21">
        <v>1</v>
      </c>
      <c r="O8" s="21">
        <v>3</v>
      </c>
      <c r="P8" s="21">
        <v>1</v>
      </c>
      <c r="Q8" s="21">
        <v>3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2</v>
      </c>
      <c r="X8" s="21">
        <v>1</v>
      </c>
      <c r="Y8" s="21">
        <v>1</v>
      </c>
      <c r="Z8" s="21">
        <f aca="true" t="shared" si="0" ref="Z8:Z14">F8+J8+N8+R8+V8</f>
        <v>5</v>
      </c>
      <c r="AA8" s="21">
        <f aca="true" t="shared" si="1" ref="AA8:AA14">G8+K8+O8+S8+W8</f>
        <v>10</v>
      </c>
      <c r="AB8" s="21">
        <f aca="true" t="shared" si="2" ref="AB8:AB14">H8+L8+P8+T8+X8</f>
        <v>5</v>
      </c>
      <c r="AC8" s="21">
        <f aca="true" t="shared" si="3" ref="AC8:AC14">I8+M8+Q8+U8+Y8</f>
        <v>8</v>
      </c>
      <c r="AD8" s="21">
        <v>0</v>
      </c>
      <c r="AE8" s="21">
        <v>0</v>
      </c>
      <c r="AF8" s="21">
        <v>1</v>
      </c>
      <c r="AG8" s="21">
        <v>1</v>
      </c>
      <c r="AH8" s="21">
        <v>1</v>
      </c>
      <c r="AI8" s="21">
        <v>3</v>
      </c>
      <c r="AJ8" s="21">
        <v>1</v>
      </c>
      <c r="AK8" s="21">
        <v>1</v>
      </c>
      <c r="AL8" s="21">
        <v>1</v>
      </c>
      <c r="AM8" s="21">
        <v>4</v>
      </c>
      <c r="AN8" s="21">
        <v>1</v>
      </c>
      <c r="AO8" s="21">
        <v>4</v>
      </c>
      <c r="AP8" s="21">
        <f aca="true" t="shared" si="4" ref="AP8:AP13">AD8+AH8+AL8</f>
        <v>2</v>
      </c>
      <c r="AQ8" s="21">
        <f aca="true" t="shared" si="5" ref="AQ8:AQ13">AE8+AI8+AM8</f>
        <v>7</v>
      </c>
      <c r="AR8" s="21">
        <f aca="true" t="shared" si="6" ref="AR8:AR13">AF8+AJ8+AN8</f>
        <v>3</v>
      </c>
      <c r="AS8" s="62">
        <f aca="true" t="shared" si="7" ref="AS8:AS13">AG8+AK8+AO8</f>
        <v>6</v>
      </c>
      <c r="AT8" s="63">
        <v>100</v>
      </c>
    </row>
    <row r="9" spans="1:46" ht="15" customHeight="1">
      <c r="A9" s="58">
        <v>2</v>
      </c>
      <c r="B9" s="60" t="s">
        <v>248</v>
      </c>
      <c r="C9" s="19">
        <v>2002</v>
      </c>
      <c r="D9" s="132">
        <v>1</v>
      </c>
      <c r="E9" s="101" t="s">
        <v>29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2</v>
      </c>
      <c r="P9" s="21">
        <v>1</v>
      </c>
      <c r="Q9" s="21">
        <v>1</v>
      </c>
      <c r="R9" s="21">
        <v>0</v>
      </c>
      <c r="S9" s="21">
        <v>0</v>
      </c>
      <c r="T9" s="21">
        <v>0</v>
      </c>
      <c r="U9" s="21">
        <v>0</v>
      </c>
      <c r="V9" s="21">
        <v>1</v>
      </c>
      <c r="W9" s="21">
        <v>1</v>
      </c>
      <c r="X9" s="21">
        <v>1</v>
      </c>
      <c r="Y9" s="21">
        <v>1</v>
      </c>
      <c r="Z9" s="21">
        <f t="shared" si="0"/>
        <v>4</v>
      </c>
      <c r="AA9" s="21">
        <f t="shared" si="1"/>
        <v>5</v>
      </c>
      <c r="AB9" s="21">
        <f t="shared" si="2"/>
        <v>4</v>
      </c>
      <c r="AC9" s="21">
        <f t="shared" si="3"/>
        <v>4</v>
      </c>
      <c r="AD9" s="21">
        <v>0</v>
      </c>
      <c r="AE9" s="21">
        <v>0</v>
      </c>
      <c r="AF9" s="21">
        <v>1</v>
      </c>
      <c r="AG9" s="21">
        <v>3</v>
      </c>
      <c r="AH9" s="21">
        <v>0</v>
      </c>
      <c r="AI9" s="21">
        <v>0</v>
      </c>
      <c r="AJ9" s="21">
        <v>1</v>
      </c>
      <c r="AK9" s="21">
        <v>2</v>
      </c>
      <c r="AL9" s="21">
        <v>1</v>
      </c>
      <c r="AM9" s="21">
        <v>2</v>
      </c>
      <c r="AN9" s="21">
        <v>1</v>
      </c>
      <c r="AO9" s="21">
        <v>2</v>
      </c>
      <c r="AP9" s="21">
        <f t="shared" si="4"/>
        <v>1</v>
      </c>
      <c r="AQ9" s="21">
        <f t="shared" si="5"/>
        <v>2</v>
      </c>
      <c r="AR9" s="21">
        <f t="shared" si="6"/>
        <v>3</v>
      </c>
      <c r="AS9" s="62">
        <f t="shared" si="7"/>
        <v>7</v>
      </c>
      <c r="AT9" s="63">
        <v>80</v>
      </c>
    </row>
    <row r="10" spans="1:46" ht="15" customHeight="1">
      <c r="A10" s="58">
        <v>3</v>
      </c>
      <c r="B10" s="88" t="s">
        <v>249</v>
      </c>
      <c r="C10" s="19">
        <v>2001</v>
      </c>
      <c r="D10" s="132">
        <v>2</v>
      </c>
      <c r="E10" s="101" t="s">
        <v>100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2</v>
      </c>
      <c r="L10" s="21">
        <v>1</v>
      </c>
      <c r="M10" s="21">
        <v>1</v>
      </c>
      <c r="N10" s="21">
        <v>1</v>
      </c>
      <c r="O10" s="21">
        <v>2</v>
      </c>
      <c r="P10" s="21">
        <v>1</v>
      </c>
      <c r="Q10" s="21">
        <v>1</v>
      </c>
      <c r="R10" s="21">
        <v>0</v>
      </c>
      <c r="S10" s="21">
        <v>0</v>
      </c>
      <c r="T10" s="21">
        <v>1</v>
      </c>
      <c r="U10" s="21">
        <v>4</v>
      </c>
      <c r="V10" s="21">
        <v>0</v>
      </c>
      <c r="W10" s="21">
        <v>0</v>
      </c>
      <c r="X10" s="21">
        <v>1</v>
      </c>
      <c r="Y10" s="21">
        <v>1</v>
      </c>
      <c r="Z10" s="21">
        <f t="shared" si="0"/>
        <v>3</v>
      </c>
      <c r="AA10" s="21">
        <f t="shared" si="1"/>
        <v>5</v>
      </c>
      <c r="AB10" s="21">
        <f t="shared" si="2"/>
        <v>5</v>
      </c>
      <c r="AC10" s="21">
        <f t="shared" si="3"/>
        <v>8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1</v>
      </c>
      <c r="AK10" s="21">
        <v>5</v>
      </c>
      <c r="AL10" s="21">
        <v>0</v>
      </c>
      <c r="AM10" s="21">
        <v>0</v>
      </c>
      <c r="AN10" s="21">
        <v>1</v>
      </c>
      <c r="AO10" s="21">
        <v>5</v>
      </c>
      <c r="AP10" s="21">
        <f t="shared" si="4"/>
        <v>0</v>
      </c>
      <c r="AQ10" s="21">
        <f t="shared" si="5"/>
        <v>0</v>
      </c>
      <c r="AR10" s="21">
        <f t="shared" si="6"/>
        <v>2</v>
      </c>
      <c r="AS10" s="62">
        <f t="shared" si="7"/>
        <v>10</v>
      </c>
      <c r="AT10" s="63">
        <v>65</v>
      </c>
    </row>
    <row r="11" spans="1:46" ht="15" customHeight="1">
      <c r="A11" s="66">
        <v>4</v>
      </c>
      <c r="B11" s="68" t="s">
        <v>250</v>
      </c>
      <c r="C11" s="30">
        <v>2001</v>
      </c>
      <c r="D11" s="133">
        <v>1</v>
      </c>
      <c r="E11" s="75" t="s">
        <v>35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4</v>
      </c>
      <c r="L11" s="33">
        <v>1</v>
      </c>
      <c r="M11" s="33">
        <v>3</v>
      </c>
      <c r="N11" s="33">
        <v>1</v>
      </c>
      <c r="O11" s="33">
        <v>1</v>
      </c>
      <c r="P11" s="33">
        <v>1</v>
      </c>
      <c r="Q11" s="33">
        <v>1</v>
      </c>
      <c r="R11" s="33">
        <v>0</v>
      </c>
      <c r="S11" s="33">
        <v>0</v>
      </c>
      <c r="T11" s="33">
        <v>1</v>
      </c>
      <c r="U11" s="33">
        <v>3</v>
      </c>
      <c r="V11" s="33">
        <v>0</v>
      </c>
      <c r="W11" s="33">
        <v>0</v>
      </c>
      <c r="X11" s="33">
        <v>1</v>
      </c>
      <c r="Y11" s="33">
        <v>2</v>
      </c>
      <c r="Z11" s="33">
        <f t="shared" si="0"/>
        <v>3</v>
      </c>
      <c r="AA11" s="33">
        <f t="shared" si="1"/>
        <v>6</v>
      </c>
      <c r="AB11" s="33">
        <f t="shared" si="2"/>
        <v>5</v>
      </c>
      <c r="AC11" s="33">
        <f t="shared" si="3"/>
        <v>10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1</v>
      </c>
      <c r="AK11" s="33">
        <v>3</v>
      </c>
      <c r="AL11" s="33">
        <v>0</v>
      </c>
      <c r="AM11" s="33">
        <v>0</v>
      </c>
      <c r="AN11" s="33">
        <v>0</v>
      </c>
      <c r="AO11" s="33">
        <v>0</v>
      </c>
      <c r="AP11" s="33">
        <f t="shared" si="4"/>
        <v>0</v>
      </c>
      <c r="AQ11" s="33">
        <f t="shared" si="5"/>
        <v>0</v>
      </c>
      <c r="AR11" s="33">
        <f t="shared" si="6"/>
        <v>1</v>
      </c>
      <c r="AS11" s="70">
        <f t="shared" si="7"/>
        <v>3</v>
      </c>
      <c r="AT11" s="71">
        <v>55</v>
      </c>
    </row>
    <row r="12" spans="1:46" ht="15" customHeight="1">
      <c r="A12" s="66">
        <v>5</v>
      </c>
      <c r="B12" s="68" t="s">
        <v>251</v>
      </c>
      <c r="C12" s="30">
        <v>2002</v>
      </c>
      <c r="D12" s="133">
        <v>2</v>
      </c>
      <c r="E12" s="75" t="s">
        <v>35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1</v>
      </c>
      <c r="M12" s="33">
        <v>5</v>
      </c>
      <c r="N12" s="33">
        <v>0</v>
      </c>
      <c r="O12" s="33">
        <v>0</v>
      </c>
      <c r="P12" s="33">
        <v>1</v>
      </c>
      <c r="Q12" s="33">
        <v>4</v>
      </c>
      <c r="R12" s="33">
        <v>0</v>
      </c>
      <c r="S12" s="33">
        <v>0</v>
      </c>
      <c r="T12" s="33">
        <v>1</v>
      </c>
      <c r="U12" s="33">
        <v>2</v>
      </c>
      <c r="V12" s="33">
        <v>0</v>
      </c>
      <c r="W12" s="33">
        <v>0</v>
      </c>
      <c r="X12" s="33">
        <v>1</v>
      </c>
      <c r="Y12" s="33">
        <v>2</v>
      </c>
      <c r="Z12" s="33">
        <f t="shared" si="0"/>
        <v>0</v>
      </c>
      <c r="AA12" s="33">
        <f t="shared" si="1"/>
        <v>0</v>
      </c>
      <c r="AB12" s="33">
        <f t="shared" si="2"/>
        <v>4</v>
      </c>
      <c r="AC12" s="33">
        <f t="shared" si="3"/>
        <v>13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1</v>
      </c>
      <c r="AK12" s="33">
        <v>4</v>
      </c>
      <c r="AL12" s="33">
        <v>0</v>
      </c>
      <c r="AM12" s="33">
        <v>0</v>
      </c>
      <c r="AN12" s="33">
        <v>0</v>
      </c>
      <c r="AO12" s="33">
        <v>0</v>
      </c>
      <c r="AP12" s="33">
        <f t="shared" si="4"/>
        <v>0</v>
      </c>
      <c r="AQ12" s="33">
        <f t="shared" si="5"/>
        <v>0</v>
      </c>
      <c r="AR12" s="33">
        <f t="shared" si="6"/>
        <v>1</v>
      </c>
      <c r="AS12" s="70">
        <f t="shared" si="7"/>
        <v>4</v>
      </c>
      <c r="AT12" s="71">
        <v>51</v>
      </c>
    </row>
    <row r="13" spans="1:46" ht="15" customHeight="1">
      <c r="A13" s="66">
        <v>6</v>
      </c>
      <c r="B13" s="68" t="s">
        <v>252</v>
      </c>
      <c r="C13" s="30">
        <v>2002</v>
      </c>
      <c r="D13" s="133">
        <v>2</v>
      </c>
      <c r="E13" s="75" t="s">
        <v>100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1</v>
      </c>
      <c r="M13" s="33">
        <v>4</v>
      </c>
      <c r="N13" s="33">
        <v>0</v>
      </c>
      <c r="O13" s="33">
        <v>0</v>
      </c>
      <c r="P13" s="33">
        <v>1</v>
      </c>
      <c r="Q13" s="33">
        <v>1</v>
      </c>
      <c r="R13" s="33">
        <v>0</v>
      </c>
      <c r="S13" s="33">
        <v>0</v>
      </c>
      <c r="T13" s="33">
        <v>1</v>
      </c>
      <c r="U13" s="33">
        <v>2</v>
      </c>
      <c r="V13" s="33">
        <v>0</v>
      </c>
      <c r="W13" s="33">
        <v>0</v>
      </c>
      <c r="X13" s="33">
        <v>1</v>
      </c>
      <c r="Y13" s="33">
        <v>1</v>
      </c>
      <c r="Z13" s="33">
        <f t="shared" si="0"/>
        <v>0</v>
      </c>
      <c r="AA13" s="33">
        <f t="shared" si="1"/>
        <v>0</v>
      </c>
      <c r="AB13" s="33">
        <f t="shared" si="2"/>
        <v>4</v>
      </c>
      <c r="AC13" s="33">
        <f t="shared" si="3"/>
        <v>8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1</v>
      </c>
      <c r="AK13" s="33">
        <v>8</v>
      </c>
      <c r="AL13" s="33">
        <v>0</v>
      </c>
      <c r="AM13" s="33">
        <v>0</v>
      </c>
      <c r="AN13" s="33">
        <v>0</v>
      </c>
      <c r="AO13" s="33">
        <v>0</v>
      </c>
      <c r="AP13" s="134">
        <f t="shared" si="4"/>
        <v>0</v>
      </c>
      <c r="AQ13" s="134">
        <f t="shared" si="5"/>
        <v>0</v>
      </c>
      <c r="AR13" s="134">
        <f t="shared" si="6"/>
        <v>1</v>
      </c>
      <c r="AS13" s="135">
        <f t="shared" si="7"/>
        <v>8</v>
      </c>
      <c r="AT13" s="71">
        <v>47</v>
      </c>
    </row>
    <row r="14" spans="1:46" ht="15" customHeight="1">
      <c r="A14" s="66">
        <v>7</v>
      </c>
      <c r="B14" s="68" t="s">
        <v>253</v>
      </c>
      <c r="C14" s="30">
        <v>2002</v>
      </c>
      <c r="D14" s="133" t="s">
        <v>143</v>
      </c>
      <c r="E14" s="75" t="s">
        <v>38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f t="shared" si="0"/>
        <v>0</v>
      </c>
      <c r="AA14" s="33">
        <f t="shared" si="1"/>
        <v>0</v>
      </c>
      <c r="AB14" s="33">
        <f t="shared" si="2"/>
        <v>0</v>
      </c>
      <c r="AC14" s="33">
        <f t="shared" si="3"/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70">
        <v>0</v>
      </c>
      <c r="AP14" s="135"/>
      <c r="AQ14" s="121"/>
      <c r="AR14" s="121"/>
      <c r="AS14" s="121"/>
      <c r="AT14" s="71">
        <v>43</v>
      </c>
    </row>
    <row r="15" spans="5:47" ht="15">
      <c r="E15" s="106"/>
      <c r="AS15" s="106"/>
      <c r="AT15" s="107"/>
      <c r="AU15" s="106"/>
    </row>
    <row r="16" spans="1:47" ht="15">
      <c r="A16" s="51" t="s">
        <v>148</v>
      </c>
      <c r="B16" s="52"/>
      <c r="C16" s="53"/>
      <c r="D16" s="54"/>
      <c r="Z16" s="4" t="s">
        <v>149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106"/>
    </row>
    <row r="17" spans="1:47" ht="15">
      <c r="A17" s="108" t="s">
        <v>205</v>
      </c>
      <c r="B17" s="108"/>
      <c r="C17" s="4"/>
      <c r="D17" s="4"/>
      <c r="E17" s="4"/>
      <c r="Z17" s="53" t="s">
        <v>151</v>
      </c>
      <c r="AA17" s="53"/>
      <c r="AB17" s="53"/>
      <c r="AS17" s="106"/>
      <c r="AT17" s="107"/>
      <c r="AU17" s="106"/>
    </row>
  </sheetData>
  <sheetProtection selectLockedCells="1" selectUnlockedCells="1"/>
  <mergeCells count="24">
    <mergeCell ref="A1:AS1"/>
    <mergeCell ref="A2:D2"/>
    <mergeCell ref="A3:B3"/>
    <mergeCell ref="D3:AS3"/>
    <mergeCell ref="A4:AS4"/>
    <mergeCell ref="A5:AS5"/>
    <mergeCell ref="A6:A7"/>
    <mergeCell ref="B6:B7"/>
    <mergeCell ref="C6:C7"/>
    <mergeCell ref="D6:D7"/>
    <mergeCell ref="E6:E7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T7"/>
    <mergeCell ref="Z16:AT16"/>
    <mergeCell ref="C17:E17"/>
  </mergeCells>
  <printOptions/>
  <pageMargins left="0.2" right="0.3902777777777778" top="0.7479166666666667" bottom="0.747916666666666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22.7109375" style="0" customWidth="1"/>
    <col min="3" max="3" width="25.00390625" style="0" customWidth="1"/>
    <col min="4" max="4" width="5.28125" style="0" customWidth="1"/>
    <col min="5" max="5" width="22.8515625" style="0" customWidth="1"/>
    <col min="6" max="16384" width="8.7109375" style="0" customWidth="1"/>
  </cols>
  <sheetData>
    <row r="1" spans="1:5" ht="15" customHeight="1">
      <c r="A1" s="77" t="s">
        <v>201</v>
      </c>
      <c r="B1" s="77"/>
      <c r="C1" s="77"/>
      <c r="D1" s="77"/>
      <c r="E1" s="77"/>
    </row>
    <row r="2" spans="1:5" ht="15.75">
      <c r="A2" s="79"/>
      <c r="B2" s="79"/>
      <c r="C2" s="79"/>
      <c r="D2" s="79"/>
      <c r="E2" s="79"/>
    </row>
    <row r="3" spans="1:5" ht="15">
      <c r="A3" t="s">
        <v>1</v>
      </c>
      <c r="E3" s="80" t="s">
        <v>2</v>
      </c>
    </row>
    <row r="4" spans="1:5" ht="15">
      <c r="A4" s="81" t="s">
        <v>3</v>
      </c>
      <c r="B4" s="81"/>
      <c r="C4" s="81"/>
      <c r="D4" s="81"/>
      <c r="E4" s="81"/>
    </row>
    <row r="5" spans="1:5" ht="15">
      <c r="A5" s="82" t="s">
        <v>196</v>
      </c>
      <c r="B5" s="82"/>
      <c r="C5" s="82"/>
      <c r="D5" s="82"/>
      <c r="E5" s="82"/>
    </row>
    <row r="6" spans="1:5" ht="15">
      <c r="A6" s="83" t="s">
        <v>5</v>
      </c>
      <c r="B6" s="83" t="s">
        <v>9</v>
      </c>
      <c r="C6" s="83" t="s">
        <v>197</v>
      </c>
      <c r="D6" s="83"/>
      <c r="E6" s="83" t="s">
        <v>198</v>
      </c>
    </row>
    <row r="7" spans="1:5" ht="15">
      <c r="A7" s="85">
        <v>1</v>
      </c>
      <c r="B7" s="85" t="s">
        <v>29</v>
      </c>
      <c r="C7" s="60" t="s">
        <v>247</v>
      </c>
      <c r="D7" s="86">
        <v>100</v>
      </c>
      <c r="E7" s="85">
        <f>D7+D8+D9+D10+D11+D12+D13+D14+D15</f>
        <v>666</v>
      </c>
    </row>
    <row r="8" spans="1:5" ht="15">
      <c r="A8" s="85"/>
      <c r="B8" s="85"/>
      <c r="C8" s="60" t="s">
        <v>248</v>
      </c>
      <c r="D8" s="86">
        <v>80</v>
      </c>
      <c r="E8" s="85"/>
    </row>
    <row r="9" spans="1:5" ht="15">
      <c r="A9" s="85"/>
      <c r="B9" s="85"/>
      <c r="C9" s="89" t="s">
        <v>214</v>
      </c>
      <c r="D9" s="86">
        <v>100</v>
      </c>
      <c r="E9" s="85"/>
    </row>
    <row r="10" spans="1:5" ht="15">
      <c r="A10" s="85"/>
      <c r="B10" s="85"/>
      <c r="C10" s="89" t="s">
        <v>226</v>
      </c>
      <c r="D10" s="86">
        <v>43</v>
      </c>
      <c r="E10" s="85"/>
    </row>
    <row r="11" spans="1:5" ht="15">
      <c r="A11" s="85"/>
      <c r="B11" s="85"/>
      <c r="C11" s="60" t="s">
        <v>172</v>
      </c>
      <c r="D11" s="86">
        <v>55</v>
      </c>
      <c r="E11" s="85"/>
    </row>
    <row r="12" spans="1:5" ht="15">
      <c r="A12" s="85"/>
      <c r="B12" s="85"/>
      <c r="C12" s="60" t="s">
        <v>182</v>
      </c>
      <c r="D12" s="86">
        <v>43</v>
      </c>
      <c r="E12" s="85"/>
    </row>
    <row r="13" spans="1:5" ht="15">
      <c r="A13" s="85"/>
      <c r="B13" s="85"/>
      <c r="C13" s="116" t="s">
        <v>64</v>
      </c>
      <c r="D13" s="86">
        <v>80</v>
      </c>
      <c r="E13" s="85"/>
    </row>
    <row r="14" spans="1:5" ht="15">
      <c r="A14" s="85"/>
      <c r="B14" s="85"/>
      <c r="C14" s="116" t="s">
        <v>68</v>
      </c>
      <c r="D14" s="86">
        <v>65</v>
      </c>
      <c r="E14" s="85"/>
    </row>
    <row r="15" spans="1:5" ht="15">
      <c r="A15" s="85"/>
      <c r="B15" s="85"/>
      <c r="C15" s="60" t="s">
        <v>160</v>
      </c>
      <c r="D15" s="86">
        <v>100</v>
      </c>
      <c r="E15" s="85"/>
    </row>
    <row r="16" spans="1:5" ht="15">
      <c r="A16" s="85">
        <v>2</v>
      </c>
      <c r="B16" s="85" t="s">
        <v>35</v>
      </c>
      <c r="C16" s="60" t="s">
        <v>250</v>
      </c>
      <c r="D16" s="86">
        <v>55</v>
      </c>
      <c r="E16" s="85">
        <f>D16+D17+D18+D19+D20+D21+D22+D23+D24+D25</f>
        <v>613</v>
      </c>
    </row>
    <row r="17" spans="1:5" ht="15">
      <c r="A17" s="85"/>
      <c r="B17" s="85"/>
      <c r="C17" s="60" t="s">
        <v>251</v>
      </c>
      <c r="D17" s="86">
        <v>51</v>
      </c>
      <c r="E17" s="85"/>
    </row>
    <row r="18" spans="1:5" ht="15">
      <c r="A18" s="85"/>
      <c r="B18" s="85"/>
      <c r="C18" s="60" t="s">
        <v>222</v>
      </c>
      <c r="D18" s="86">
        <v>51</v>
      </c>
      <c r="E18" s="85"/>
    </row>
    <row r="19" spans="1:5" ht="15">
      <c r="A19" s="85"/>
      <c r="B19" s="85"/>
      <c r="C19" s="89" t="s">
        <v>232</v>
      </c>
      <c r="D19" s="86">
        <v>34</v>
      </c>
      <c r="E19" s="85"/>
    </row>
    <row r="20" spans="1:5" ht="15">
      <c r="A20" s="85"/>
      <c r="B20" s="85"/>
      <c r="C20" s="60" t="s">
        <v>162</v>
      </c>
      <c r="D20" s="86">
        <v>100</v>
      </c>
      <c r="E20" s="85"/>
    </row>
    <row r="21" spans="1:5" ht="15">
      <c r="A21" s="85"/>
      <c r="B21" s="85"/>
      <c r="C21" s="60" t="s">
        <v>164</v>
      </c>
      <c r="D21" s="86">
        <v>80</v>
      </c>
      <c r="E21" s="85"/>
    </row>
    <row r="22" spans="1:5" ht="15">
      <c r="A22" s="85"/>
      <c r="B22" s="85"/>
      <c r="C22" s="89" t="s">
        <v>122</v>
      </c>
      <c r="D22" s="86">
        <v>40</v>
      </c>
      <c r="E22" s="85"/>
    </row>
    <row r="23" spans="1:5" ht="15">
      <c r="A23" s="85"/>
      <c r="B23" s="85"/>
      <c r="C23" s="99" t="s">
        <v>126</v>
      </c>
      <c r="D23" s="86">
        <v>37</v>
      </c>
      <c r="E23" s="85"/>
    </row>
    <row r="24" spans="1:5" ht="15">
      <c r="A24" s="85"/>
      <c r="B24" s="85"/>
      <c r="C24" s="99" t="s">
        <v>34</v>
      </c>
      <c r="D24" s="86">
        <v>100</v>
      </c>
      <c r="E24" s="85"/>
    </row>
    <row r="25" spans="1:5" ht="15">
      <c r="A25" s="85"/>
      <c r="B25" s="85"/>
      <c r="C25" s="60" t="s">
        <v>91</v>
      </c>
      <c r="D25" s="86">
        <v>65</v>
      </c>
      <c r="E25" s="85"/>
    </row>
    <row r="26" spans="1:5" ht="15">
      <c r="A26" s="85">
        <v>3</v>
      </c>
      <c r="B26" s="85" t="s">
        <v>38</v>
      </c>
      <c r="C26" s="60" t="s">
        <v>253</v>
      </c>
      <c r="D26" s="86">
        <v>43</v>
      </c>
      <c r="E26" s="85">
        <f>D26+D27+D28+D29+D30+D31+D32</f>
        <v>351</v>
      </c>
    </row>
    <row r="27" spans="1:5" ht="15">
      <c r="A27" s="85"/>
      <c r="B27" s="85"/>
      <c r="C27" s="60" t="s">
        <v>228</v>
      </c>
      <c r="D27" s="86">
        <v>40</v>
      </c>
      <c r="E27" s="85"/>
    </row>
    <row r="28" spans="1:5" ht="15">
      <c r="A28" s="85"/>
      <c r="B28" s="85"/>
      <c r="C28" s="60" t="s">
        <v>230</v>
      </c>
      <c r="D28" s="86">
        <v>37</v>
      </c>
      <c r="E28" s="85"/>
    </row>
    <row r="29" spans="1:5" ht="15">
      <c r="A29" s="85"/>
      <c r="B29" s="85"/>
      <c r="C29" s="99" t="s">
        <v>104</v>
      </c>
      <c r="D29" s="86">
        <v>53</v>
      </c>
      <c r="E29" s="85"/>
    </row>
    <row r="30" spans="1:5" ht="15">
      <c r="A30" s="85"/>
      <c r="B30" s="85"/>
      <c r="C30" s="60" t="s">
        <v>112</v>
      </c>
      <c r="D30" s="86">
        <v>43</v>
      </c>
      <c r="E30" s="85"/>
    </row>
    <row r="31" spans="1:5" ht="15">
      <c r="A31" s="85"/>
      <c r="B31" s="85"/>
      <c r="C31" s="60" t="s">
        <v>37</v>
      </c>
      <c r="D31" s="86">
        <v>80</v>
      </c>
      <c r="E31" s="85"/>
    </row>
    <row r="32" spans="1:5" ht="15">
      <c r="A32" s="85"/>
      <c r="B32" s="85"/>
      <c r="C32" s="99" t="s">
        <v>108</v>
      </c>
      <c r="D32" s="86">
        <v>55</v>
      </c>
      <c r="E32" s="85"/>
    </row>
    <row r="33" spans="1:5" ht="18.75">
      <c r="A33" s="136">
        <v>4</v>
      </c>
      <c r="B33" s="136" t="s">
        <v>100</v>
      </c>
      <c r="C33" s="29" t="s">
        <v>254</v>
      </c>
      <c r="D33" s="137">
        <v>65</v>
      </c>
      <c r="E33" s="136">
        <f>D33+D34+D35+D36+D37</f>
        <v>310</v>
      </c>
    </row>
    <row r="34" spans="1:5" ht="15">
      <c r="A34" s="136"/>
      <c r="B34" s="136"/>
      <c r="C34" s="68" t="s">
        <v>252</v>
      </c>
      <c r="D34" s="137">
        <v>47</v>
      </c>
      <c r="E34" s="136"/>
    </row>
    <row r="35" spans="1:5" ht="15">
      <c r="A35" s="136"/>
      <c r="B35" s="136"/>
      <c r="C35" s="73" t="s">
        <v>216</v>
      </c>
      <c r="D35" s="137">
        <v>80</v>
      </c>
      <c r="E35" s="136"/>
    </row>
    <row r="36" spans="1:5" ht="15">
      <c r="A36" s="136"/>
      <c r="B36" s="136"/>
      <c r="C36" s="73" t="s">
        <v>218</v>
      </c>
      <c r="D36" s="137">
        <v>65</v>
      </c>
      <c r="E36" s="136"/>
    </row>
    <row r="37" spans="1:5" ht="15">
      <c r="A37" s="136"/>
      <c r="B37" s="136"/>
      <c r="C37" s="73" t="s">
        <v>102</v>
      </c>
      <c r="D37" s="137">
        <v>53</v>
      </c>
      <c r="E37" s="136"/>
    </row>
    <row r="38" spans="1:5" ht="15">
      <c r="A38" s="136">
        <v>5</v>
      </c>
      <c r="B38" s="136" t="s">
        <v>60</v>
      </c>
      <c r="C38" s="73" t="s">
        <v>166</v>
      </c>
      <c r="D38" s="137">
        <v>65</v>
      </c>
      <c r="E38" s="136">
        <f>D38+D39+D40</f>
        <v>167</v>
      </c>
    </row>
    <row r="39" spans="1:5" ht="15">
      <c r="A39" s="136"/>
      <c r="B39" s="136"/>
      <c r="C39" s="73" t="s">
        <v>176</v>
      </c>
      <c r="D39" s="137">
        <v>51</v>
      </c>
      <c r="E39" s="136"/>
    </row>
    <row r="40" spans="1:5" ht="15">
      <c r="A40" s="136"/>
      <c r="B40" s="136"/>
      <c r="C40" s="104" t="s">
        <v>118</v>
      </c>
      <c r="D40" s="137">
        <v>51</v>
      </c>
      <c r="E40" s="136"/>
    </row>
    <row r="41" spans="1:5" ht="15">
      <c r="A41" s="136">
        <v>6</v>
      </c>
      <c r="B41" s="66" t="s">
        <v>49</v>
      </c>
      <c r="C41" s="104" t="s">
        <v>48</v>
      </c>
      <c r="D41" s="137">
        <v>100</v>
      </c>
      <c r="E41" s="138">
        <f>D41</f>
        <v>100</v>
      </c>
    </row>
    <row r="42" spans="1:5" ht="15">
      <c r="A42" s="136">
        <v>7</v>
      </c>
      <c r="B42" s="136" t="s">
        <v>73</v>
      </c>
      <c r="C42" s="68" t="s">
        <v>180</v>
      </c>
      <c r="D42" s="137">
        <v>47</v>
      </c>
      <c r="E42" s="136">
        <f>D42+D43</f>
        <v>94</v>
      </c>
    </row>
    <row r="43" spans="1:5" ht="15">
      <c r="A43" s="136"/>
      <c r="B43" s="136"/>
      <c r="C43" s="103" t="s">
        <v>106</v>
      </c>
      <c r="D43" s="137">
        <v>47</v>
      </c>
      <c r="E43" s="136"/>
    </row>
    <row r="45" spans="1:4" ht="15">
      <c r="A45" s="51" t="s">
        <v>148</v>
      </c>
      <c r="B45" s="51"/>
      <c r="C45" s="53" t="s">
        <v>149</v>
      </c>
      <c r="D45" s="54"/>
    </row>
    <row r="46" spans="1:5" ht="15">
      <c r="A46" s="53" t="s">
        <v>150</v>
      </c>
      <c r="B46" s="53"/>
      <c r="C46" s="53" t="s">
        <v>151</v>
      </c>
      <c r="D46" s="53"/>
      <c r="E46" s="53"/>
    </row>
  </sheetData>
  <sheetProtection selectLockedCells="1" selectUnlockedCells="1"/>
  <mergeCells count="22">
    <mergeCell ref="A1:E1"/>
    <mergeCell ref="A4:E4"/>
    <mergeCell ref="A5:E5"/>
    <mergeCell ref="C6:D6"/>
    <mergeCell ref="A7:A15"/>
    <mergeCell ref="B7:B15"/>
    <mergeCell ref="E7:E15"/>
    <mergeCell ref="A16:A25"/>
    <mergeCell ref="B16:B25"/>
    <mergeCell ref="E16:E25"/>
    <mergeCell ref="A26:A32"/>
    <mergeCell ref="B26:B32"/>
    <mergeCell ref="E26:E32"/>
    <mergeCell ref="A33:A37"/>
    <mergeCell ref="B33:B37"/>
    <mergeCell ref="E33:E37"/>
    <mergeCell ref="A38:A40"/>
    <mergeCell ref="B38:B40"/>
    <mergeCell ref="E38:E40"/>
    <mergeCell ref="A42:A43"/>
    <mergeCell ref="B42:B43"/>
    <mergeCell ref="E42:E43"/>
  </mergeCells>
  <printOptions/>
  <pageMargins left="0.42986111111111114" right="0.2298611111111111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AC48" sqref="AC48"/>
    </sheetView>
  </sheetViews>
  <sheetFormatPr defaultColWidth="9.140625" defaultRowHeight="15"/>
  <cols>
    <col min="1" max="1" width="6.57421875" style="0" customWidth="1"/>
    <col min="2" max="2" width="0" style="0" hidden="1" customWidth="1"/>
    <col min="3" max="3" width="24.57421875" style="0" customWidth="1"/>
    <col min="4" max="4" width="9.7109375" style="0" customWidth="1"/>
    <col min="5" max="5" width="10.00390625" style="0" customWidth="1"/>
    <col min="6" max="6" width="33.140625" style="0" customWidth="1"/>
    <col min="7" max="26" width="0" style="0" hidden="1" customWidth="1"/>
    <col min="27" max="16384" width="8.7109375" style="0" customWidth="1"/>
  </cols>
  <sheetData>
    <row r="1" spans="1:26" ht="15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4" t="s">
        <v>1</v>
      </c>
      <c r="B3" s="4"/>
      <c r="C3" s="4"/>
      <c r="D3" s="4"/>
      <c r="E3" s="4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" customHeight="1">
      <c r="A4" s="6" t="s">
        <v>199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>
      <c r="A5" s="8" t="s">
        <v>200</v>
      </c>
      <c r="B5" s="8"/>
      <c r="C5" s="8" t="s">
        <v>6</v>
      </c>
      <c r="D5" s="8" t="s">
        <v>7</v>
      </c>
      <c r="E5" s="8" t="s">
        <v>153</v>
      </c>
      <c r="F5" s="8" t="s">
        <v>9</v>
      </c>
      <c r="G5" s="9" t="s">
        <v>10</v>
      </c>
      <c r="H5" s="9"/>
      <c r="I5" s="9"/>
      <c r="J5" s="9"/>
      <c r="K5" s="9" t="s">
        <v>11</v>
      </c>
      <c r="L5" s="9"/>
      <c r="M5" s="9"/>
      <c r="N5" s="9"/>
      <c r="O5" s="9" t="s">
        <v>12</v>
      </c>
      <c r="P5" s="9"/>
      <c r="Q5" s="9"/>
      <c r="R5" s="9"/>
      <c r="S5" s="9" t="s">
        <v>13</v>
      </c>
      <c r="T5" s="9"/>
      <c r="U5" s="9"/>
      <c r="V5" s="9"/>
      <c r="W5" s="9" t="s">
        <v>14</v>
      </c>
      <c r="X5" s="9"/>
      <c r="Y5" s="9"/>
      <c r="Z5" s="9"/>
    </row>
    <row r="6" spans="1:26" ht="4.5" customHeight="1">
      <c r="A6" s="8"/>
      <c r="B6" s="8"/>
      <c r="C6" s="8"/>
      <c r="D6" s="8"/>
      <c r="E6" s="8"/>
      <c r="F6" s="8"/>
      <c r="G6" s="9" t="s">
        <v>20</v>
      </c>
      <c r="H6" s="9" t="s">
        <v>21</v>
      </c>
      <c r="I6" s="9" t="s">
        <v>22</v>
      </c>
      <c r="J6" s="9" t="s">
        <v>21</v>
      </c>
      <c r="K6" s="9" t="s">
        <v>20</v>
      </c>
      <c r="L6" s="9" t="s">
        <v>21</v>
      </c>
      <c r="M6" s="9" t="s">
        <v>22</v>
      </c>
      <c r="N6" s="9" t="s">
        <v>21</v>
      </c>
      <c r="O6" s="9" t="s">
        <v>20</v>
      </c>
      <c r="P6" s="9" t="s">
        <v>21</v>
      </c>
      <c r="Q6" s="9" t="s">
        <v>22</v>
      </c>
      <c r="R6" s="9" t="s">
        <v>21</v>
      </c>
      <c r="S6" s="9" t="s">
        <v>20</v>
      </c>
      <c r="T6" s="9" t="s">
        <v>21</v>
      </c>
      <c r="U6" s="9" t="s">
        <v>22</v>
      </c>
      <c r="V6" s="9" t="s">
        <v>21</v>
      </c>
      <c r="W6" s="9" t="s">
        <v>20</v>
      </c>
      <c r="X6" s="9" t="s">
        <v>21</v>
      </c>
      <c r="Y6" s="9" t="s">
        <v>22</v>
      </c>
      <c r="Z6" s="9" t="s">
        <v>21</v>
      </c>
    </row>
    <row r="7" spans="1:26" ht="12.75" customHeight="1">
      <c r="A7" s="27">
        <v>1</v>
      </c>
      <c r="B7" s="28" t="s">
        <v>26</v>
      </c>
      <c r="C7" s="68" t="s">
        <v>180</v>
      </c>
      <c r="D7" s="30">
        <v>1999</v>
      </c>
      <c r="E7" s="66">
        <v>1</v>
      </c>
      <c r="F7" s="66" t="s">
        <v>73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20">
        <v>1</v>
      </c>
      <c r="P7" s="20">
        <v>1</v>
      </c>
      <c r="Q7" s="20">
        <v>1</v>
      </c>
      <c r="R7" s="20">
        <v>1</v>
      </c>
      <c r="S7" s="20">
        <v>1</v>
      </c>
      <c r="T7" s="20"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</row>
    <row r="8" spans="1:26" ht="12.75" customHeight="1">
      <c r="A8" s="27">
        <v>2</v>
      </c>
      <c r="B8" s="34" t="s">
        <v>31</v>
      </c>
      <c r="C8" s="103" t="s">
        <v>106</v>
      </c>
      <c r="D8" s="30">
        <v>1999</v>
      </c>
      <c r="E8" s="66">
        <v>1</v>
      </c>
      <c r="F8" s="66" t="s">
        <v>73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</row>
    <row r="9" spans="1:26" ht="12.75" customHeight="1">
      <c r="A9" s="39">
        <v>3</v>
      </c>
      <c r="B9" s="34" t="s">
        <v>33</v>
      </c>
      <c r="C9" s="73" t="s">
        <v>166</v>
      </c>
      <c r="D9" s="30">
        <v>2000</v>
      </c>
      <c r="E9" s="27">
        <v>1</v>
      </c>
      <c r="F9" s="27" t="s">
        <v>60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3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</row>
    <row r="10" spans="1:26" ht="12.75" customHeight="1">
      <c r="A10" s="27">
        <v>4</v>
      </c>
      <c r="B10" s="28" t="s">
        <v>36</v>
      </c>
      <c r="C10" s="104" t="s">
        <v>118</v>
      </c>
      <c r="D10" s="30">
        <v>1998</v>
      </c>
      <c r="E10" s="27">
        <v>1</v>
      </c>
      <c r="F10" s="66" t="s">
        <v>60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3</v>
      </c>
      <c r="M10" s="31">
        <v>1</v>
      </c>
      <c r="N10" s="31">
        <v>2</v>
      </c>
      <c r="O10" s="31">
        <v>1</v>
      </c>
      <c r="P10" s="31">
        <v>2</v>
      </c>
      <c r="Q10" s="31">
        <v>1</v>
      </c>
      <c r="R10" s="31">
        <v>1</v>
      </c>
      <c r="S10" s="31">
        <v>1</v>
      </c>
      <c r="T10" s="31">
        <v>3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</row>
    <row r="11" spans="1:26" ht="12.75" customHeight="1">
      <c r="A11" s="27">
        <v>5</v>
      </c>
      <c r="B11" s="34" t="s">
        <v>39</v>
      </c>
      <c r="C11" s="73" t="s">
        <v>176</v>
      </c>
      <c r="D11" s="30">
        <v>1999</v>
      </c>
      <c r="E11" s="27">
        <v>1</v>
      </c>
      <c r="F11" s="27" t="s">
        <v>60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3</v>
      </c>
      <c r="M11" s="31">
        <v>1</v>
      </c>
      <c r="N11" s="31">
        <v>1</v>
      </c>
      <c r="O11" s="31">
        <v>1</v>
      </c>
      <c r="P11" s="31">
        <v>3</v>
      </c>
      <c r="Q11" s="31">
        <v>1</v>
      </c>
      <c r="R11" s="31">
        <v>1</v>
      </c>
      <c r="S11" s="31">
        <v>1</v>
      </c>
      <c r="T11" s="31">
        <v>2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</row>
    <row r="12" spans="1:26" ht="12.75" customHeight="1">
      <c r="A12" s="39">
        <v>6</v>
      </c>
      <c r="B12" s="34" t="s">
        <v>41</v>
      </c>
      <c r="C12" s="68" t="s">
        <v>132</v>
      </c>
      <c r="D12" s="30">
        <v>2000</v>
      </c>
      <c r="E12" s="30" t="s">
        <v>57</v>
      </c>
      <c r="F12" s="66" t="s">
        <v>35</v>
      </c>
      <c r="G12" s="31">
        <v>1</v>
      </c>
      <c r="H12" s="31">
        <v>2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1">
        <v>3</v>
      </c>
      <c r="Q12" s="31">
        <v>1</v>
      </c>
      <c r="R12" s="31">
        <v>3</v>
      </c>
      <c r="S12" s="31">
        <v>1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</row>
    <row r="13" spans="1:26" ht="12.75" customHeight="1">
      <c r="A13" s="27">
        <v>7</v>
      </c>
      <c r="B13" s="36" t="s">
        <v>43</v>
      </c>
      <c r="C13" s="73" t="s">
        <v>245</v>
      </c>
      <c r="D13" s="30">
        <v>2002</v>
      </c>
      <c r="E13" s="75" t="s">
        <v>241</v>
      </c>
      <c r="F13" s="75" t="s">
        <v>35</v>
      </c>
      <c r="G13" s="31">
        <v>1</v>
      </c>
      <c r="H13" s="31">
        <v>2</v>
      </c>
      <c r="I13" s="31">
        <v>1</v>
      </c>
      <c r="J13" s="31">
        <v>2</v>
      </c>
      <c r="K13" s="31">
        <v>1</v>
      </c>
      <c r="L13" s="31">
        <v>4</v>
      </c>
      <c r="M13" s="31">
        <v>1</v>
      </c>
      <c r="N13" s="31">
        <v>1</v>
      </c>
      <c r="O13" s="31">
        <v>1</v>
      </c>
      <c r="P13" s="31">
        <v>3</v>
      </c>
      <c r="Q13" s="31">
        <v>1</v>
      </c>
      <c r="R13" s="31">
        <v>2</v>
      </c>
      <c r="S13" s="31">
        <v>1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</row>
    <row r="14" spans="1:26" ht="12.75" customHeight="1">
      <c r="A14" s="27">
        <v>8</v>
      </c>
      <c r="B14" s="34" t="s">
        <v>45</v>
      </c>
      <c r="C14" s="68" t="s">
        <v>138</v>
      </c>
      <c r="D14" s="30">
        <v>2000</v>
      </c>
      <c r="E14" s="66">
        <v>2</v>
      </c>
      <c r="F14" s="66" t="s">
        <v>35</v>
      </c>
      <c r="G14" s="31">
        <v>1</v>
      </c>
      <c r="H14" s="31">
        <v>2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31">
        <v>3</v>
      </c>
      <c r="Q14" s="31">
        <v>1</v>
      </c>
      <c r="R14" s="31">
        <v>1</v>
      </c>
      <c r="S14" s="31">
        <v>1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</row>
    <row r="15" spans="1:26" ht="12.75" customHeight="1">
      <c r="A15" s="39">
        <v>9</v>
      </c>
      <c r="B15" s="34" t="s">
        <v>47</v>
      </c>
      <c r="C15" s="73" t="s">
        <v>238</v>
      </c>
      <c r="D15" s="30">
        <v>2001</v>
      </c>
      <c r="E15" s="75" t="s">
        <v>208</v>
      </c>
      <c r="F15" s="75" t="s">
        <v>35</v>
      </c>
      <c r="G15" s="31">
        <v>1</v>
      </c>
      <c r="H15" s="31">
        <v>2</v>
      </c>
      <c r="I15" s="31">
        <v>1</v>
      </c>
      <c r="J15" s="31">
        <v>2</v>
      </c>
      <c r="K15" s="31">
        <v>1</v>
      </c>
      <c r="L15" s="31">
        <v>3</v>
      </c>
      <c r="M15" s="31">
        <v>1</v>
      </c>
      <c r="N15" s="31">
        <v>1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1">
        <v>1</v>
      </c>
    </row>
    <row r="16" spans="1:26" ht="12.75" customHeight="1">
      <c r="A16" s="27">
        <v>10</v>
      </c>
      <c r="B16" s="34" t="s">
        <v>50</v>
      </c>
      <c r="C16" s="73" t="s">
        <v>243</v>
      </c>
      <c r="D16" s="30">
        <v>2002</v>
      </c>
      <c r="E16" s="75" t="s">
        <v>208</v>
      </c>
      <c r="F16" s="75" t="s">
        <v>35</v>
      </c>
      <c r="G16" s="31">
        <v>1</v>
      </c>
      <c r="H16" s="31">
        <v>1</v>
      </c>
      <c r="I16" s="31">
        <v>1</v>
      </c>
      <c r="J16" s="31">
        <v>1</v>
      </c>
      <c r="K16" s="31">
        <v>0</v>
      </c>
      <c r="L16" s="31">
        <v>0</v>
      </c>
      <c r="M16" s="31">
        <v>1</v>
      </c>
      <c r="N16" s="31">
        <v>1</v>
      </c>
      <c r="O16" s="31">
        <v>1</v>
      </c>
      <c r="P16" s="31">
        <v>2</v>
      </c>
      <c r="Q16" s="31">
        <v>1</v>
      </c>
      <c r="R16" s="31">
        <v>2</v>
      </c>
      <c r="S16" s="31">
        <v>1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</row>
    <row r="17" spans="1:26" ht="12.75" customHeight="1">
      <c r="A17" s="27">
        <v>11</v>
      </c>
      <c r="B17" s="28" t="s">
        <v>53</v>
      </c>
      <c r="C17" s="103" t="s">
        <v>140</v>
      </c>
      <c r="D17" s="30">
        <v>1998</v>
      </c>
      <c r="E17" s="30" t="s">
        <v>57</v>
      </c>
      <c r="F17" s="66" t="s">
        <v>35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5</v>
      </c>
      <c r="M17" s="31">
        <v>1</v>
      </c>
      <c r="N17" s="31">
        <v>3</v>
      </c>
      <c r="O17" s="31">
        <v>1</v>
      </c>
      <c r="P17" s="31">
        <v>3</v>
      </c>
      <c r="Q17" s="31">
        <v>1</v>
      </c>
      <c r="R17" s="31">
        <v>1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</row>
    <row r="18" spans="1:26" ht="12.75" customHeight="1">
      <c r="A18" s="39">
        <v>12</v>
      </c>
      <c r="B18" s="28" t="s">
        <v>55</v>
      </c>
      <c r="C18" s="103" t="s">
        <v>34</v>
      </c>
      <c r="D18" s="30">
        <v>1998</v>
      </c>
      <c r="E18" s="66" t="s">
        <v>30</v>
      </c>
      <c r="F18" s="66" t="s">
        <v>35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3</v>
      </c>
      <c r="M18" s="31">
        <v>1</v>
      </c>
      <c r="N18" s="31">
        <v>1</v>
      </c>
      <c r="O18" s="31">
        <v>1</v>
      </c>
      <c r="P18" s="31">
        <v>3</v>
      </c>
      <c r="Q18" s="31">
        <v>1</v>
      </c>
      <c r="R18" s="31">
        <v>4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</row>
    <row r="19" spans="1:26" ht="12.75" customHeight="1">
      <c r="A19" s="27">
        <v>13</v>
      </c>
      <c r="B19" s="28" t="s">
        <v>58</v>
      </c>
      <c r="C19" s="68" t="s">
        <v>134</v>
      </c>
      <c r="D19" s="30">
        <v>2000</v>
      </c>
      <c r="E19" s="66">
        <v>2</v>
      </c>
      <c r="F19" s="66" t="s">
        <v>35</v>
      </c>
      <c r="G19" s="31">
        <v>1</v>
      </c>
      <c r="H19" s="31">
        <v>3</v>
      </c>
      <c r="I19" s="31">
        <v>1</v>
      </c>
      <c r="J19" s="31">
        <v>3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>
        <v>2</v>
      </c>
      <c r="Q19" s="31">
        <v>1</v>
      </c>
      <c r="R19" s="31">
        <v>1</v>
      </c>
      <c r="S19" s="31">
        <v>1</v>
      </c>
      <c r="T19" s="31">
        <v>1</v>
      </c>
      <c r="U19" s="31">
        <v>1</v>
      </c>
      <c r="V19" s="31">
        <v>1</v>
      </c>
      <c r="W19" s="31">
        <v>1</v>
      </c>
      <c r="X19" s="31">
        <v>1</v>
      </c>
      <c r="Y19" s="31">
        <v>1</v>
      </c>
      <c r="Z19" s="31">
        <v>1</v>
      </c>
    </row>
    <row r="20" spans="1:26" ht="12.75" customHeight="1">
      <c r="A20" s="27">
        <v>14</v>
      </c>
      <c r="B20" s="28" t="s">
        <v>61</v>
      </c>
      <c r="C20" s="68" t="s">
        <v>145</v>
      </c>
      <c r="D20" s="30">
        <v>2000</v>
      </c>
      <c r="E20" s="66" t="s">
        <v>57</v>
      </c>
      <c r="F20" s="66" t="s">
        <v>35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2</v>
      </c>
      <c r="Q20" s="31">
        <v>1</v>
      </c>
      <c r="R20" s="31">
        <v>1</v>
      </c>
      <c r="S20" s="31">
        <v>0</v>
      </c>
      <c r="T20" s="31">
        <v>0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1">
        <v>1</v>
      </c>
    </row>
    <row r="21" spans="1:26" ht="12.75" customHeight="1">
      <c r="A21" s="39">
        <v>15</v>
      </c>
      <c r="B21" s="34" t="s">
        <v>63</v>
      </c>
      <c r="C21" s="68" t="s">
        <v>162</v>
      </c>
      <c r="D21" s="30">
        <v>2000</v>
      </c>
      <c r="E21" s="66">
        <v>1</v>
      </c>
      <c r="F21" s="66" t="s">
        <v>35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2</v>
      </c>
      <c r="Q21" s="31">
        <v>1</v>
      </c>
      <c r="R21" s="31">
        <v>2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</row>
    <row r="22" spans="1:26" ht="12.75" customHeight="1">
      <c r="A22" s="27">
        <v>16</v>
      </c>
      <c r="B22" s="34" t="s">
        <v>65</v>
      </c>
      <c r="C22" s="68" t="s">
        <v>147</v>
      </c>
      <c r="D22" s="30">
        <v>2000</v>
      </c>
      <c r="E22" s="66" t="s">
        <v>143</v>
      </c>
      <c r="F22" s="66" t="s">
        <v>35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2</v>
      </c>
      <c r="M22" s="31">
        <v>1</v>
      </c>
      <c r="N22" s="31">
        <v>1</v>
      </c>
      <c r="O22" s="31">
        <v>1</v>
      </c>
      <c r="P22" s="31">
        <v>3</v>
      </c>
      <c r="Q22" s="31">
        <v>1</v>
      </c>
      <c r="R22" s="31">
        <v>1</v>
      </c>
      <c r="S22" s="31">
        <v>1</v>
      </c>
      <c r="T22" s="31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1">
        <v>1</v>
      </c>
    </row>
    <row r="23" spans="1:26" ht="12.75" customHeight="1">
      <c r="A23" s="27">
        <v>17</v>
      </c>
      <c r="B23" s="28" t="s">
        <v>67</v>
      </c>
      <c r="C23" s="68" t="s">
        <v>130</v>
      </c>
      <c r="D23" s="30">
        <v>2000</v>
      </c>
      <c r="E23" s="66">
        <v>2</v>
      </c>
      <c r="F23" s="66" t="s">
        <v>35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3</v>
      </c>
      <c r="M23" s="31">
        <v>1</v>
      </c>
      <c r="N23" s="31">
        <v>1</v>
      </c>
      <c r="O23" s="31">
        <v>1</v>
      </c>
      <c r="P23" s="31">
        <v>2</v>
      </c>
      <c r="Q23" s="31">
        <v>1</v>
      </c>
      <c r="R23" s="31">
        <v>1</v>
      </c>
      <c r="S23" s="31">
        <v>1</v>
      </c>
      <c r="T23" s="31">
        <v>1</v>
      </c>
      <c r="U23" s="31">
        <v>1</v>
      </c>
      <c r="V23" s="31">
        <v>1</v>
      </c>
      <c r="W23" s="31">
        <v>1</v>
      </c>
      <c r="X23" s="31">
        <v>2</v>
      </c>
      <c r="Y23" s="31">
        <v>1</v>
      </c>
      <c r="Z23" s="31">
        <v>2</v>
      </c>
    </row>
    <row r="24" spans="1:26" ht="12.75" customHeight="1">
      <c r="A24" s="39">
        <v>18</v>
      </c>
      <c r="B24" s="28" t="s">
        <v>69</v>
      </c>
      <c r="C24" s="103" t="s">
        <v>142</v>
      </c>
      <c r="D24" s="30">
        <v>1999</v>
      </c>
      <c r="E24" s="66" t="s">
        <v>143</v>
      </c>
      <c r="F24" s="66" t="s">
        <v>35</v>
      </c>
      <c r="G24" s="31">
        <v>1</v>
      </c>
      <c r="H24" s="31">
        <v>1</v>
      </c>
      <c r="I24" s="31">
        <v>1</v>
      </c>
      <c r="J24" s="31">
        <v>1</v>
      </c>
      <c r="K24" s="31">
        <v>0</v>
      </c>
      <c r="L24" s="31">
        <v>0</v>
      </c>
      <c r="M24" s="31">
        <v>1</v>
      </c>
      <c r="N24" s="31">
        <v>1</v>
      </c>
      <c r="O24" s="31">
        <v>1</v>
      </c>
      <c r="P24" s="31">
        <v>2</v>
      </c>
      <c r="Q24" s="31">
        <v>1</v>
      </c>
      <c r="R24" s="31">
        <v>1</v>
      </c>
      <c r="S24" s="31">
        <v>1</v>
      </c>
      <c r="T24" s="31">
        <v>2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1">
        <v>1</v>
      </c>
    </row>
    <row r="25" spans="1:26" ht="12.75" customHeight="1">
      <c r="A25" s="27">
        <v>19</v>
      </c>
      <c r="B25" s="28" t="s">
        <v>71</v>
      </c>
      <c r="C25" s="73" t="s">
        <v>240</v>
      </c>
      <c r="D25" s="30">
        <v>2001</v>
      </c>
      <c r="E25" s="75" t="s">
        <v>208</v>
      </c>
      <c r="F25" s="75" t="s">
        <v>35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4</v>
      </c>
      <c r="M25" s="31">
        <v>1</v>
      </c>
      <c r="N25" s="31">
        <v>1</v>
      </c>
      <c r="O25" s="31">
        <v>1</v>
      </c>
      <c r="P25" s="31">
        <v>2</v>
      </c>
      <c r="Q25" s="31">
        <v>1</v>
      </c>
      <c r="R25" s="31">
        <v>1</v>
      </c>
      <c r="S25" s="31">
        <v>1</v>
      </c>
      <c r="T25" s="31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1">
        <v>1</v>
      </c>
    </row>
    <row r="26" spans="1:26" ht="12.75" customHeight="1">
      <c r="A26" s="27">
        <v>20</v>
      </c>
      <c r="B26" s="34" t="s">
        <v>74</v>
      </c>
      <c r="C26" s="68" t="s">
        <v>236</v>
      </c>
      <c r="D26" s="30">
        <v>2002</v>
      </c>
      <c r="E26" s="30">
        <v>2</v>
      </c>
      <c r="F26" s="75" t="s">
        <v>35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>
        <v>2</v>
      </c>
      <c r="M26" s="31">
        <v>1</v>
      </c>
      <c r="N26" s="31">
        <v>1</v>
      </c>
      <c r="O26" s="31">
        <v>1</v>
      </c>
      <c r="P26" s="31">
        <v>1</v>
      </c>
      <c r="Q26" s="31">
        <v>1</v>
      </c>
      <c r="R26" s="31">
        <v>1</v>
      </c>
      <c r="S26" s="31">
        <v>1</v>
      </c>
      <c r="T26" s="31">
        <v>3</v>
      </c>
      <c r="U26" s="31">
        <v>1</v>
      </c>
      <c r="V26" s="31">
        <v>1</v>
      </c>
      <c r="W26" s="31">
        <v>1</v>
      </c>
      <c r="X26" s="31">
        <v>1</v>
      </c>
      <c r="Y26" s="31">
        <v>1</v>
      </c>
      <c r="Z26" s="31">
        <v>1</v>
      </c>
    </row>
    <row r="27" spans="1:26" ht="12.75" customHeight="1">
      <c r="A27" s="39">
        <v>21</v>
      </c>
      <c r="B27" s="34" t="s">
        <v>76</v>
      </c>
      <c r="C27" s="68" t="s">
        <v>222</v>
      </c>
      <c r="D27" s="30">
        <v>2001</v>
      </c>
      <c r="E27" s="30">
        <v>1</v>
      </c>
      <c r="F27" s="75" t="s">
        <v>35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3</v>
      </c>
      <c r="M27" s="31">
        <v>1</v>
      </c>
      <c r="N27" s="31">
        <v>3</v>
      </c>
      <c r="O27" s="31">
        <v>0</v>
      </c>
      <c r="P27" s="31">
        <v>0</v>
      </c>
      <c r="Q27" s="31">
        <v>1</v>
      </c>
      <c r="R27" s="31">
        <v>2</v>
      </c>
      <c r="S27" s="31">
        <v>1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1">
        <v>1</v>
      </c>
    </row>
    <row r="28" spans="1:26" ht="12.75" customHeight="1">
      <c r="A28" s="27">
        <v>22</v>
      </c>
      <c r="B28" s="34" t="s">
        <v>78</v>
      </c>
      <c r="C28" s="68" t="s">
        <v>164</v>
      </c>
      <c r="D28" s="30">
        <v>2000</v>
      </c>
      <c r="E28" s="66">
        <v>1</v>
      </c>
      <c r="F28" s="66" t="s">
        <v>35</v>
      </c>
      <c r="G28" s="31">
        <v>1</v>
      </c>
      <c r="H28" s="31">
        <v>2</v>
      </c>
      <c r="I28" s="31">
        <v>1</v>
      </c>
      <c r="J28" s="31">
        <v>2</v>
      </c>
      <c r="K28" s="31">
        <v>1</v>
      </c>
      <c r="L28" s="31">
        <v>2</v>
      </c>
      <c r="M28" s="31">
        <v>1</v>
      </c>
      <c r="N28" s="31">
        <v>2</v>
      </c>
      <c r="O28" s="31">
        <v>0</v>
      </c>
      <c r="P28" s="31">
        <v>0</v>
      </c>
      <c r="Q28" s="31">
        <v>1</v>
      </c>
      <c r="R28" s="31">
        <v>3</v>
      </c>
      <c r="S28" s="31">
        <v>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>
        <v>1</v>
      </c>
      <c r="Z28" s="31">
        <v>1</v>
      </c>
    </row>
    <row r="29" spans="1:26" ht="12.75" customHeight="1">
      <c r="A29" s="27">
        <v>23</v>
      </c>
      <c r="B29" s="34" t="s">
        <v>80</v>
      </c>
      <c r="C29" s="68" t="s">
        <v>91</v>
      </c>
      <c r="D29" s="30">
        <v>1997</v>
      </c>
      <c r="E29" s="27">
        <v>1</v>
      </c>
      <c r="F29" s="66" t="s">
        <v>35</v>
      </c>
      <c r="G29" s="31">
        <v>1</v>
      </c>
      <c r="H29" s="31">
        <v>2</v>
      </c>
      <c r="I29" s="31">
        <v>1</v>
      </c>
      <c r="J29" s="31">
        <v>1</v>
      </c>
      <c r="K29" s="31">
        <v>1</v>
      </c>
      <c r="L29" s="31">
        <v>2</v>
      </c>
      <c r="M29" s="31">
        <v>1</v>
      </c>
      <c r="N29" s="31">
        <v>2</v>
      </c>
      <c r="O29" s="31">
        <v>0</v>
      </c>
      <c r="P29" s="31">
        <v>0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2</v>
      </c>
      <c r="Y29" s="31">
        <v>1</v>
      </c>
      <c r="Z29" s="31">
        <v>1</v>
      </c>
    </row>
    <row r="30" spans="1:26" ht="12.75" customHeight="1">
      <c r="A30" s="39">
        <v>24</v>
      </c>
      <c r="B30" s="34" t="s">
        <v>82</v>
      </c>
      <c r="C30" s="68" t="s">
        <v>251</v>
      </c>
      <c r="D30" s="30">
        <v>2002</v>
      </c>
      <c r="E30" s="139">
        <v>2</v>
      </c>
      <c r="F30" s="75" t="s">
        <v>35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4</v>
      </c>
      <c r="M30" s="31">
        <v>1</v>
      </c>
      <c r="N30" s="31">
        <v>3</v>
      </c>
      <c r="O30" s="31">
        <v>0</v>
      </c>
      <c r="P30" s="31">
        <v>0</v>
      </c>
      <c r="Q30" s="31">
        <v>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1">
        <v>1</v>
      </c>
      <c r="X30" s="31">
        <v>1</v>
      </c>
      <c r="Y30" s="31">
        <v>1</v>
      </c>
      <c r="Z30" s="31">
        <v>1</v>
      </c>
    </row>
    <row r="31" spans="1:26" ht="12.75" customHeight="1">
      <c r="A31" s="27">
        <v>25</v>
      </c>
      <c r="B31" s="28" t="s">
        <v>84</v>
      </c>
      <c r="C31" s="103" t="s">
        <v>126</v>
      </c>
      <c r="D31" s="30">
        <v>1999</v>
      </c>
      <c r="E31" s="30">
        <v>2</v>
      </c>
      <c r="F31" s="66" t="s">
        <v>35</v>
      </c>
      <c r="G31" s="31">
        <v>1</v>
      </c>
      <c r="H31" s="31">
        <v>3</v>
      </c>
      <c r="I31" s="31">
        <v>1</v>
      </c>
      <c r="J31" s="31">
        <v>3</v>
      </c>
      <c r="K31" s="31">
        <v>0</v>
      </c>
      <c r="L31" s="31">
        <v>0</v>
      </c>
      <c r="M31" s="31">
        <v>1</v>
      </c>
      <c r="N31" s="31">
        <v>1</v>
      </c>
      <c r="O31" s="31">
        <v>1</v>
      </c>
      <c r="P31" s="31">
        <v>2</v>
      </c>
      <c r="Q31" s="31">
        <v>1</v>
      </c>
      <c r="R31" s="31">
        <v>1</v>
      </c>
      <c r="S31" s="31">
        <v>1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1</v>
      </c>
      <c r="Z31" s="31">
        <v>1</v>
      </c>
    </row>
    <row r="32" spans="1:26" ht="12.75" customHeight="1">
      <c r="A32" s="27">
        <v>26</v>
      </c>
      <c r="B32" s="34" t="s">
        <v>86</v>
      </c>
      <c r="C32" s="73" t="s">
        <v>232</v>
      </c>
      <c r="D32" s="30">
        <v>2001</v>
      </c>
      <c r="E32" s="75" t="s">
        <v>143</v>
      </c>
      <c r="F32" s="75" t="s">
        <v>35</v>
      </c>
      <c r="G32" s="31">
        <v>0</v>
      </c>
      <c r="H32" s="31">
        <v>0</v>
      </c>
      <c r="I32" s="31">
        <v>0</v>
      </c>
      <c r="J32" s="31">
        <v>0</v>
      </c>
      <c r="K32" s="31">
        <v>1</v>
      </c>
      <c r="L32" s="31">
        <v>2</v>
      </c>
      <c r="M32" s="31">
        <v>1</v>
      </c>
      <c r="N32" s="31">
        <v>1</v>
      </c>
      <c r="O32" s="31">
        <v>1</v>
      </c>
      <c r="P32" s="31">
        <v>1</v>
      </c>
      <c r="Q32" s="31">
        <v>1</v>
      </c>
      <c r="R32" s="31">
        <v>1</v>
      </c>
      <c r="S32" s="31">
        <v>1</v>
      </c>
      <c r="T32" s="31">
        <v>2</v>
      </c>
      <c r="U32" s="31">
        <v>1</v>
      </c>
      <c r="V32" s="31">
        <v>1</v>
      </c>
      <c r="W32" s="31">
        <v>1</v>
      </c>
      <c r="X32" s="31">
        <v>2</v>
      </c>
      <c r="Y32" s="31">
        <v>1</v>
      </c>
      <c r="Z32" s="31">
        <v>1</v>
      </c>
    </row>
    <row r="33" spans="1:26" ht="12.75" customHeight="1">
      <c r="A33" s="39">
        <v>27</v>
      </c>
      <c r="B33" s="34" t="s">
        <v>88</v>
      </c>
      <c r="C33" s="68" t="s">
        <v>189</v>
      </c>
      <c r="D33" s="30">
        <v>2000</v>
      </c>
      <c r="E33" s="66">
        <v>1</v>
      </c>
      <c r="F33" s="66" t="s">
        <v>35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3</v>
      </c>
      <c r="M33" s="31">
        <v>1</v>
      </c>
      <c r="N33" s="31">
        <v>1</v>
      </c>
      <c r="O33" s="31">
        <v>0</v>
      </c>
      <c r="P33" s="31">
        <v>0</v>
      </c>
      <c r="Q33" s="31">
        <v>1</v>
      </c>
      <c r="R33" s="31">
        <v>1</v>
      </c>
      <c r="S33" s="31">
        <v>1</v>
      </c>
      <c r="T33" s="31">
        <v>1</v>
      </c>
      <c r="U33" s="31">
        <v>1</v>
      </c>
      <c r="V33" s="31">
        <v>1</v>
      </c>
      <c r="W33" s="31">
        <v>1</v>
      </c>
      <c r="X33" s="31">
        <v>3</v>
      </c>
      <c r="Y33" s="31">
        <v>1</v>
      </c>
      <c r="Z33" s="31">
        <v>1</v>
      </c>
    </row>
    <row r="34" spans="1:26" ht="12.75" customHeight="1">
      <c r="A34" s="27">
        <v>28</v>
      </c>
      <c r="B34" s="28" t="s">
        <v>90</v>
      </c>
      <c r="C34" s="73" t="s">
        <v>122</v>
      </c>
      <c r="D34" s="30">
        <v>2000</v>
      </c>
      <c r="E34" s="27">
        <v>1</v>
      </c>
      <c r="F34" s="66" t="s">
        <v>35</v>
      </c>
      <c r="G34" s="31">
        <v>1</v>
      </c>
      <c r="H34" s="31">
        <v>2</v>
      </c>
      <c r="I34" s="31">
        <v>1</v>
      </c>
      <c r="J34" s="31">
        <v>1</v>
      </c>
      <c r="K34" s="31">
        <v>0</v>
      </c>
      <c r="L34" s="31">
        <v>0</v>
      </c>
      <c r="M34" s="31">
        <v>1</v>
      </c>
      <c r="N34" s="31">
        <v>2</v>
      </c>
      <c r="O34" s="31">
        <v>1</v>
      </c>
      <c r="P34" s="31">
        <v>4</v>
      </c>
      <c r="Q34" s="31">
        <v>1</v>
      </c>
      <c r="R34" s="31">
        <v>1</v>
      </c>
      <c r="S34" s="31">
        <v>1</v>
      </c>
      <c r="T34" s="31">
        <v>1</v>
      </c>
      <c r="U34" s="31">
        <v>1</v>
      </c>
      <c r="V34" s="31">
        <v>1</v>
      </c>
      <c r="W34" s="31">
        <v>1</v>
      </c>
      <c r="X34" s="31">
        <v>1</v>
      </c>
      <c r="Y34" s="31">
        <v>1</v>
      </c>
      <c r="Z34" s="31">
        <v>1</v>
      </c>
    </row>
    <row r="35" spans="1:26" ht="12.75" customHeight="1">
      <c r="A35" s="27">
        <v>29</v>
      </c>
      <c r="B35" s="34" t="s">
        <v>92</v>
      </c>
      <c r="C35" s="68" t="s">
        <v>250</v>
      </c>
      <c r="D35" s="30">
        <v>2001</v>
      </c>
      <c r="E35" s="139">
        <v>1</v>
      </c>
      <c r="F35" s="75" t="s">
        <v>35</v>
      </c>
      <c r="G35" s="31">
        <v>1</v>
      </c>
      <c r="H35" s="31">
        <v>2</v>
      </c>
      <c r="I35" s="31">
        <v>1</v>
      </c>
      <c r="J35" s="31">
        <v>2</v>
      </c>
      <c r="K35" s="31">
        <v>0</v>
      </c>
      <c r="L35" s="31">
        <v>0</v>
      </c>
      <c r="M35" s="31">
        <v>1</v>
      </c>
      <c r="N35" s="31">
        <v>2</v>
      </c>
      <c r="O35" s="31">
        <v>1</v>
      </c>
      <c r="P35" s="31">
        <v>4</v>
      </c>
      <c r="Q35" s="31">
        <v>1</v>
      </c>
      <c r="R35" s="31">
        <v>1</v>
      </c>
      <c r="S35" s="31">
        <v>1</v>
      </c>
      <c r="T35" s="31">
        <v>1</v>
      </c>
      <c r="U35" s="31">
        <v>1</v>
      </c>
      <c r="V35" s="31">
        <v>1</v>
      </c>
      <c r="W35" s="31">
        <v>1</v>
      </c>
      <c r="X35" s="31">
        <v>1</v>
      </c>
      <c r="Y35" s="31">
        <v>1</v>
      </c>
      <c r="Z35" s="31">
        <v>1</v>
      </c>
    </row>
    <row r="36" spans="1:26" ht="12.75" customHeight="1">
      <c r="A36" s="39">
        <v>30</v>
      </c>
      <c r="B36" s="28" t="s">
        <v>94</v>
      </c>
      <c r="C36" s="68" t="s">
        <v>172</v>
      </c>
      <c r="D36" s="30">
        <v>1999</v>
      </c>
      <c r="E36" s="27" t="s">
        <v>30</v>
      </c>
      <c r="F36" s="27" t="s">
        <v>29</v>
      </c>
      <c r="G36" s="31">
        <v>1</v>
      </c>
      <c r="H36" s="31">
        <v>2</v>
      </c>
      <c r="I36" s="31">
        <v>1</v>
      </c>
      <c r="J36" s="31">
        <v>2</v>
      </c>
      <c r="K36" s="31">
        <v>0</v>
      </c>
      <c r="L36" s="31">
        <v>0</v>
      </c>
      <c r="M36" s="31">
        <v>1</v>
      </c>
      <c r="N36" s="31">
        <v>1</v>
      </c>
      <c r="O36" s="31">
        <v>1</v>
      </c>
      <c r="P36" s="31">
        <v>5</v>
      </c>
      <c r="Q36" s="31">
        <v>1</v>
      </c>
      <c r="R36" s="31">
        <v>2</v>
      </c>
      <c r="S36" s="31">
        <v>1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1">
        <v>1</v>
      </c>
    </row>
    <row r="37" spans="1:26" ht="12.75" customHeight="1">
      <c r="A37" s="27">
        <v>31</v>
      </c>
      <c r="B37" s="28" t="s">
        <v>96</v>
      </c>
      <c r="C37" s="68" t="s">
        <v>182</v>
      </c>
      <c r="D37" s="30">
        <v>1999</v>
      </c>
      <c r="E37" s="27">
        <v>2</v>
      </c>
      <c r="F37" s="27" t="s">
        <v>29</v>
      </c>
      <c r="G37" s="31">
        <v>1</v>
      </c>
      <c r="H37" s="31">
        <v>2</v>
      </c>
      <c r="I37" s="31">
        <v>1</v>
      </c>
      <c r="J37" s="31">
        <v>2</v>
      </c>
      <c r="K37" s="31">
        <v>0</v>
      </c>
      <c r="L37" s="31">
        <v>0</v>
      </c>
      <c r="M37" s="31">
        <v>1</v>
      </c>
      <c r="N37" s="31">
        <v>3</v>
      </c>
      <c r="O37" s="31">
        <v>1</v>
      </c>
      <c r="P37" s="31">
        <v>4</v>
      </c>
      <c r="Q37" s="31">
        <v>1</v>
      </c>
      <c r="R37" s="31">
        <v>2</v>
      </c>
      <c r="S37" s="31">
        <v>1</v>
      </c>
      <c r="T37" s="31">
        <v>1</v>
      </c>
      <c r="U37" s="31">
        <v>1</v>
      </c>
      <c r="V37" s="31">
        <v>1</v>
      </c>
      <c r="W37" s="31">
        <v>1</v>
      </c>
      <c r="X37" s="31">
        <v>2</v>
      </c>
      <c r="Y37" s="31">
        <v>1</v>
      </c>
      <c r="Z37" s="31">
        <v>1</v>
      </c>
    </row>
    <row r="38" spans="1:26" ht="12.75" customHeight="1">
      <c r="A38" s="27">
        <v>32</v>
      </c>
      <c r="B38" s="28" t="s">
        <v>98</v>
      </c>
      <c r="C38" s="104" t="s">
        <v>68</v>
      </c>
      <c r="D38" s="30">
        <v>1999</v>
      </c>
      <c r="E38" s="140" t="s">
        <v>30</v>
      </c>
      <c r="F38" s="66" t="s">
        <v>29</v>
      </c>
      <c r="G38" s="31">
        <v>1</v>
      </c>
      <c r="H38" s="31">
        <v>1</v>
      </c>
      <c r="I38" s="31">
        <v>1</v>
      </c>
      <c r="J38" s="31">
        <v>1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1</v>
      </c>
      <c r="R38" s="31">
        <v>2</v>
      </c>
      <c r="S38" s="31">
        <v>1</v>
      </c>
      <c r="T38" s="31">
        <v>2</v>
      </c>
      <c r="U38" s="31">
        <v>1</v>
      </c>
      <c r="V38" s="31">
        <v>1</v>
      </c>
      <c r="W38" s="31">
        <v>1</v>
      </c>
      <c r="X38" s="31">
        <v>1</v>
      </c>
      <c r="Y38" s="31">
        <v>1</v>
      </c>
      <c r="Z38" s="31">
        <v>1</v>
      </c>
    </row>
    <row r="39" spans="1:26" ht="12.75" customHeight="1">
      <c r="A39" s="39">
        <v>33</v>
      </c>
      <c r="B39" s="34" t="s">
        <v>101</v>
      </c>
      <c r="C39" s="68" t="s">
        <v>247</v>
      </c>
      <c r="D39" s="30">
        <v>2002</v>
      </c>
      <c r="E39" s="141">
        <v>1</v>
      </c>
      <c r="F39" s="75" t="s">
        <v>29</v>
      </c>
      <c r="G39" s="31">
        <v>1</v>
      </c>
      <c r="H39" s="31">
        <v>5</v>
      </c>
      <c r="I39" s="31">
        <v>1</v>
      </c>
      <c r="J39" s="31">
        <v>3</v>
      </c>
      <c r="K39" s="31">
        <v>0</v>
      </c>
      <c r="L39" s="31">
        <v>0</v>
      </c>
      <c r="M39" s="31">
        <v>1</v>
      </c>
      <c r="N39" s="31">
        <v>2</v>
      </c>
      <c r="O39" s="31">
        <v>0</v>
      </c>
      <c r="P39" s="31">
        <v>0</v>
      </c>
      <c r="Q39" s="31">
        <v>1</v>
      </c>
      <c r="R39" s="31">
        <v>1</v>
      </c>
      <c r="S39" s="31">
        <v>1</v>
      </c>
      <c r="T39" s="31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1">
        <v>1</v>
      </c>
    </row>
    <row r="40" spans="1:26" ht="12.75" customHeight="1">
      <c r="A40" s="27">
        <v>34</v>
      </c>
      <c r="B40" s="28" t="s">
        <v>103</v>
      </c>
      <c r="C40" s="68" t="s">
        <v>160</v>
      </c>
      <c r="D40" s="30">
        <v>1998</v>
      </c>
      <c r="E40" s="140" t="s">
        <v>28</v>
      </c>
      <c r="F40" s="27" t="s">
        <v>29</v>
      </c>
      <c r="G40" s="31">
        <v>1</v>
      </c>
      <c r="H40" s="31">
        <v>3</v>
      </c>
      <c r="I40" s="31">
        <v>1</v>
      </c>
      <c r="J40" s="31">
        <v>3</v>
      </c>
      <c r="K40" s="31">
        <v>0</v>
      </c>
      <c r="L40" s="31">
        <v>0</v>
      </c>
      <c r="M40" s="31">
        <v>1</v>
      </c>
      <c r="N40" s="31">
        <v>2</v>
      </c>
      <c r="O40" s="31">
        <v>0</v>
      </c>
      <c r="P40" s="31">
        <v>0</v>
      </c>
      <c r="Q40" s="31">
        <v>1</v>
      </c>
      <c r="R40" s="31">
        <v>1</v>
      </c>
      <c r="S40" s="31">
        <v>1</v>
      </c>
      <c r="T40" s="31">
        <v>2</v>
      </c>
      <c r="U40" s="31">
        <v>1</v>
      </c>
      <c r="V40" s="31">
        <v>1</v>
      </c>
      <c r="W40" s="31">
        <v>1</v>
      </c>
      <c r="X40" s="31">
        <v>2</v>
      </c>
      <c r="Y40" s="31">
        <v>1</v>
      </c>
      <c r="Z40" s="31">
        <v>1</v>
      </c>
    </row>
    <row r="41" spans="1:26" ht="12.75" customHeight="1">
      <c r="A41" s="27">
        <v>35</v>
      </c>
      <c r="B41" s="28" t="s">
        <v>105</v>
      </c>
      <c r="C41" s="73" t="s">
        <v>214</v>
      </c>
      <c r="D41" s="30">
        <v>2002</v>
      </c>
      <c r="E41" s="30">
        <v>1</v>
      </c>
      <c r="F41" s="75" t="s">
        <v>29</v>
      </c>
      <c r="G41" s="31">
        <v>1</v>
      </c>
      <c r="H41" s="31">
        <v>3</v>
      </c>
      <c r="I41" s="31">
        <v>1</v>
      </c>
      <c r="J41" s="31">
        <v>2</v>
      </c>
      <c r="K41" s="31">
        <v>0</v>
      </c>
      <c r="L41" s="31">
        <v>0</v>
      </c>
      <c r="M41" s="31">
        <v>1</v>
      </c>
      <c r="N41" s="31">
        <v>3</v>
      </c>
      <c r="O41" s="31">
        <v>0</v>
      </c>
      <c r="P41" s="31">
        <v>0</v>
      </c>
      <c r="Q41" s="31">
        <v>1</v>
      </c>
      <c r="R41" s="31">
        <v>3</v>
      </c>
      <c r="S41" s="31">
        <v>1</v>
      </c>
      <c r="T41" s="31">
        <v>3</v>
      </c>
      <c r="U41" s="31">
        <v>1</v>
      </c>
      <c r="V41" s="31">
        <v>1</v>
      </c>
      <c r="W41" s="31">
        <v>1</v>
      </c>
      <c r="X41" s="31">
        <v>1</v>
      </c>
      <c r="Y41" s="31">
        <v>1</v>
      </c>
      <c r="Z41" s="31">
        <v>1</v>
      </c>
    </row>
    <row r="42" spans="1:26" ht="12.75" customHeight="1">
      <c r="A42" s="39">
        <v>36</v>
      </c>
      <c r="B42" s="34" t="s">
        <v>107</v>
      </c>
      <c r="C42" s="104" t="s">
        <v>64</v>
      </c>
      <c r="D42" s="30">
        <v>1999</v>
      </c>
      <c r="E42" s="27">
        <v>1</v>
      </c>
      <c r="F42" s="66" t="s">
        <v>29</v>
      </c>
      <c r="G42" s="31">
        <v>0</v>
      </c>
      <c r="H42" s="31">
        <v>0</v>
      </c>
      <c r="I42" s="31">
        <v>1</v>
      </c>
      <c r="J42" s="31">
        <v>1</v>
      </c>
      <c r="K42" s="31">
        <v>0</v>
      </c>
      <c r="L42" s="31">
        <v>0</v>
      </c>
      <c r="M42" s="31">
        <v>1</v>
      </c>
      <c r="N42" s="31">
        <v>2</v>
      </c>
      <c r="O42" s="31">
        <v>0</v>
      </c>
      <c r="P42" s="31">
        <v>0</v>
      </c>
      <c r="Q42" s="31">
        <v>1</v>
      </c>
      <c r="R42" s="31">
        <v>1</v>
      </c>
      <c r="S42" s="31">
        <v>1</v>
      </c>
      <c r="T42" s="31">
        <v>2</v>
      </c>
      <c r="U42" s="31">
        <v>1</v>
      </c>
      <c r="V42" s="31">
        <v>1</v>
      </c>
      <c r="W42" s="31">
        <v>1</v>
      </c>
      <c r="X42" s="31">
        <v>1</v>
      </c>
      <c r="Y42" s="31">
        <v>1</v>
      </c>
      <c r="Z42" s="31">
        <v>1</v>
      </c>
    </row>
    <row r="43" spans="1:26" ht="12.75" customHeight="1">
      <c r="A43" s="27">
        <v>37</v>
      </c>
      <c r="B43" s="34" t="s">
        <v>109</v>
      </c>
      <c r="C43" s="68" t="s">
        <v>248</v>
      </c>
      <c r="D43" s="30">
        <v>2002</v>
      </c>
      <c r="E43" s="139">
        <v>1</v>
      </c>
      <c r="F43" s="75" t="s">
        <v>29</v>
      </c>
      <c r="G43" s="31">
        <v>0</v>
      </c>
      <c r="H43" s="31">
        <v>0</v>
      </c>
      <c r="I43" s="31">
        <v>1</v>
      </c>
      <c r="J43" s="31">
        <v>2</v>
      </c>
      <c r="K43" s="31">
        <v>0</v>
      </c>
      <c r="L43" s="31">
        <v>0</v>
      </c>
      <c r="M43" s="31">
        <v>1</v>
      </c>
      <c r="N43" s="31">
        <v>2</v>
      </c>
      <c r="O43" s="31">
        <v>0</v>
      </c>
      <c r="P43" s="31">
        <v>0</v>
      </c>
      <c r="Q43" s="31">
        <v>1</v>
      </c>
      <c r="R43" s="31">
        <v>1</v>
      </c>
      <c r="S43" s="31">
        <v>1</v>
      </c>
      <c r="T43" s="31">
        <v>1</v>
      </c>
      <c r="U43" s="31">
        <v>1</v>
      </c>
      <c r="V43" s="31">
        <v>1</v>
      </c>
      <c r="W43" s="31">
        <v>1</v>
      </c>
      <c r="X43" s="31">
        <v>2</v>
      </c>
      <c r="Y43" s="31">
        <v>1</v>
      </c>
      <c r="Z43" s="31">
        <v>1</v>
      </c>
    </row>
    <row r="44" spans="1:26" ht="12.75" customHeight="1">
      <c r="A44" s="27">
        <v>38</v>
      </c>
      <c r="B44" s="28" t="s">
        <v>111</v>
      </c>
      <c r="C44" s="73" t="s">
        <v>226</v>
      </c>
      <c r="D44" s="30">
        <v>2002</v>
      </c>
      <c r="E44" s="30">
        <v>1</v>
      </c>
      <c r="F44" s="75" t="s">
        <v>29</v>
      </c>
      <c r="G44" s="31">
        <v>1</v>
      </c>
      <c r="H44" s="31">
        <v>2</v>
      </c>
      <c r="I44" s="31">
        <v>1</v>
      </c>
      <c r="J44" s="31">
        <v>2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1</v>
      </c>
      <c r="V44" s="31">
        <v>1</v>
      </c>
      <c r="W44" s="31">
        <v>1</v>
      </c>
      <c r="X44" s="31">
        <v>2</v>
      </c>
      <c r="Y44" s="31">
        <v>1</v>
      </c>
      <c r="Z44" s="31">
        <v>1</v>
      </c>
    </row>
    <row r="45" spans="1:26" ht="12.75" customHeight="1">
      <c r="A45" s="39">
        <v>39</v>
      </c>
      <c r="B45" s="28" t="s">
        <v>113</v>
      </c>
      <c r="C45" s="73" t="s">
        <v>102</v>
      </c>
      <c r="D45" s="30">
        <v>2000</v>
      </c>
      <c r="E45" s="66">
        <v>1</v>
      </c>
      <c r="F45" s="66" t="s">
        <v>100</v>
      </c>
      <c r="G45" s="31">
        <v>1</v>
      </c>
      <c r="H45" s="31">
        <v>1</v>
      </c>
      <c r="I45" s="31">
        <v>1</v>
      </c>
      <c r="J45" s="31">
        <v>1</v>
      </c>
      <c r="K45" s="31">
        <v>0</v>
      </c>
      <c r="L45" s="31">
        <v>0</v>
      </c>
      <c r="M45" s="31">
        <v>1</v>
      </c>
      <c r="N45" s="31">
        <v>3</v>
      </c>
      <c r="O45" s="31">
        <v>0</v>
      </c>
      <c r="P45" s="31">
        <v>0</v>
      </c>
      <c r="Q45" s="31">
        <v>1</v>
      </c>
      <c r="R45" s="31">
        <v>1</v>
      </c>
      <c r="S45" s="31">
        <v>1</v>
      </c>
      <c r="T45" s="31">
        <v>4</v>
      </c>
      <c r="U45" s="31">
        <v>1</v>
      </c>
      <c r="V45" s="31">
        <v>1</v>
      </c>
      <c r="W45" s="31">
        <v>0</v>
      </c>
      <c r="X45" s="31">
        <v>0</v>
      </c>
      <c r="Y45" s="31">
        <v>1</v>
      </c>
      <c r="Z45" s="31">
        <v>1</v>
      </c>
    </row>
    <row r="46" spans="1:26" ht="12.75" customHeight="1">
      <c r="A46" s="27">
        <v>40</v>
      </c>
      <c r="B46" s="34" t="s">
        <v>115</v>
      </c>
      <c r="C46" s="73" t="s">
        <v>218</v>
      </c>
      <c r="D46" s="30">
        <v>2002</v>
      </c>
      <c r="E46" s="75">
        <v>2</v>
      </c>
      <c r="F46" s="75" t="s">
        <v>100</v>
      </c>
      <c r="G46" s="31">
        <v>1</v>
      </c>
      <c r="H46" s="31">
        <v>5</v>
      </c>
      <c r="I46" s="31">
        <v>1</v>
      </c>
      <c r="J46" s="31">
        <v>1</v>
      </c>
      <c r="K46" s="31">
        <v>0</v>
      </c>
      <c r="L46" s="31">
        <v>0</v>
      </c>
      <c r="M46" s="31">
        <v>1</v>
      </c>
      <c r="N46" s="31">
        <v>1</v>
      </c>
      <c r="O46" s="31">
        <v>0</v>
      </c>
      <c r="P46" s="31">
        <v>0</v>
      </c>
      <c r="Q46" s="31">
        <v>1</v>
      </c>
      <c r="R46" s="31">
        <v>1</v>
      </c>
      <c r="S46" s="31">
        <v>1</v>
      </c>
      <c r="T46" s="31">
        <v>2</v>
      </c>
      <c r="U46" s="31">
        <v>1</v>
      </c>
      <c r="V46" s="31">
        <v>1</v>
      </c>
      <c r="W46" s="31">
        <v>0</v>
      </c>
      <c r="X46" s="31">
        <v>0</v>
      </c>
      <c r="Y46" s="31">
        <v>1</v>
      </c>
      <c r="Z46" s="31">
        <v>4</v>
      </c>
    </row>
    <row r="47" spans="1:26" ht="12.75" customHeight="1">
      <c r="A47" s="27">
        <v>41</v>
      </c>
      <c r="B47" s="34" t="s">
        <v>117</v>
      </c>
      <c r="C47" s="73" t="s">
        <v>220</v>
      </c>
      <c r="D47" s="30">
        <v>2001</v>
      </c>
      <c r="E47" s="75">
        <v>1</v>
      </c>
      <c r="F47" s="75" t="s">
        <v>100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1</v>
      </c>
      <c r="N47" s="31">
        <v>4</v>
      </c>
      <c r="O47" s="31">
        <v>0</v>
      </c>
      <c r="P47" s="31">
        <v>0</v>
      </c>
      <c r="Q47" s="31">
        <v>0</v>
      </c>
      <c r="R47" s="31">
        <v>0</v>
      </c>
      <c r="S47" s="31">
        <v>1</v>
      </c>
      <c r="T47" s="31">
        <v>2</v>
      </c>
      <c r="U47" s="31">
        <v>1</v>
      </c>
      <c r="V47" s="31">
        <v>1</v>
      </c>
      <c r="W47" s="31">
        <v>1</v>
      </c>
      <c r="X47" s="31">
        <v>5</v>
      </c>
      <c r="Y47" s="31">
        <v>1</v>
      </c>
      <c r="Z47" s="31">
        <v>1</v>
      </c>
    </row>
    <row r="48" spans="1:26" ht="12.75" customHeight="1">
      <c r="A48" s="39">
        <v>42</v>
      </c>
      <c r="B48" s="34" t="s">
        <v>119</v>
      </c>
      <c r="C48" s="68" t="s">
        <v>252</v>
      </c>
      <c r="D48" s="30">
        <v>2002</v>
      </c>
      <c r="E48" s="139">
        <v>2</v>
      </c>
      <c r="F48" s="75" t="s">
        <v>100</v>
      </c>
      <c r="G48" s="31">
        <v>1</v>
      </c>
      <c r="H48" s="31">
        <v>5</v>
      </c>
      <c r="I48" s="31">
        <v>1</v>
      </c>
      <c r="J48" s="31">
        <v>1</v>
      </c>
      <c r="K48" s="31">
        <v>0</v>
      </c>
      <c r="L48" s="31">
        <v>0</v>
      </c>
      <c r="M48" s="31">
        <v>1</v>
      </c>
      <c r="N48" s="31">
        <v>3</v>
      </c>
      <c r="O48" s="31">
        <v>0</v>
      </c>
      <c r="P48" s="31">
        <v>0</v>
      </c>
      <c r="Q48" s="31">
        <v>0</v>
      </c>
      <c r="R48" s="31">
        <v>0</v>
      </c>
      <c r="S48" s="31">
        <v>1</v>
      </c>
      <c r="T48" s="31">
        <v>3</v>
      </c>
      <c r="U48" s="31">
        <v>1</v>
      </c>
      <c r="V48" s="31">
        <v>2</v>
      </c>
      <c r="W48" s="31">
        <v>0</v>
      </c>
      <c r="X48" s="31">
        <v>0</v>
      </c>
      <c r="Y48" s="31">
        <v>1</v>
      </c>
      <c r="Z48" s="31">
        <v>1</v>
      </c>
    </row>
    <row r="49" spans="1:26" ht="12.75" customHeight="1">
      <c r="A49" s="27">
        <v>43</v>
      </c>
      <c r="B49" s="34" t="s">
        <v>121</v>
      </c>
      <c r="C49" s="68" t="s">
        <v>234</v>
      </c>
      <c r="D49" s="30">
        <v>2001</v>
      </c>
      <c r="E49" s="75">
        <v>1</v>
      </c>
      <c r="F49" s="75" t="s">
        <v>100</v>
      </c>
      <c r="G49" s="31">
        <v>1</v>
      </c>
      <c r="H49" s="31">
        <v>4</v>
      </c>
      <c r="I49" s="31">
        <v>1</v>
      </c>
      <c r="J49" s="31">
        <v>2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1</v>
      </c>
      <c r="V49" s="31">
        <v>2</v>
      </c>
      <c r="W49" s="31">
        <v>1</v>
      </c>
      <c r="X49" s="31">
        <v>4</v>
      </c>
      <c r="Y49" s="31">
        <v>1</v>
      </c>
      <c r="Z49" s="31">
        <v>1</v>
      </c>
    </row>
    <row r="50" spans="1:26" ht="12.75" customHeight="1">
      <c r="A50" s="27">
        <v>44</v>
      </c>
      <c r="B50" s="34" t="s">
        <v>123</v>
      </c>
      <c r="C50" s="73" t="s">
        <v>224</v>
      </c>
      <c r="D50" s="30">
        <v>2001</v>
      </c>
      <c r="E50" s="75">
        <v>2</v>
      </c>
      <c r="F50" s="75" t="s">
        <v>100</v>
      </c>
      <c r="G50" s="31">
        <v>1</v>
      </c>
      <c r="H50" s="31">
        <v>5</v>
      </c>
      <c r="I50" s="31">
        <v>1</v>
      </c>
      <c r="J50" s="31">
        <v>5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1</v>
      </c>
      <c r="R50" s="31">
        <v>3</v>
      </c>
      <c r="S50" s="31">
        <v>1</v>
      </c>
      <c r="T50" s="31">
        <v>4</v>
      </c>
      <c r="U50" s="31">
        <v>1</v>
      </c>
      <c r="V50" s="31">
        <v>1</v>
      </c>
      <c r="W50" s="31">
        <v>0</v>
      </c>
      <c r="X50" s="31">
        <v>0</v>
      </c>
      <c r="Y50" s="31">
        <v>1</v>
      </c>
      <c r="Z50" s="31">
        <v>1</v>
      </c>
    </row>
    <row r="51" spans="1:26" ht="12.75" customHeight="1">
      <c r="A51" s="39">
        <v>45</v>
      </c>
      <c r="B51" s="28" t="s">
        <v>125</v>
      </c>
      <c r="C51" s="29" t="s">
        <v>254</v>
      </c>
      <c r="D51" s="30">
        <v>2001</v>
      </c>
      <c r="E51" s="139">
        <v>2</v>
      </c>
      <c r="F51" s="75" t="s">
        <v>100</v>
      </c>
      <c r="G51" s="31">
        <v>1</v>
      </c>
      <c r="H51" s="31">
        <v>2</v>
      </c>
      <c r="I51" s="31">
        <v>1</v>
      </c>
      <c r="J51" s="31">
        <v>1</v>
      </c>
      <c r="K51" s="31">
        <v>0</v>
      </c>
      <c r="L51" s="31">
        <v>0</v>
      </c>
      <c r="M51" s="31">
        <v>1</v>
      </c>
      <c r="N51" s="31">
        <v>4</v>
      </c>
      <c r="O51" s="31">
        <v>0</v>
      </c>
      <c r="P51" s="31">
        <v>0</v>
      </c>
      <c r="Q51" s="31">
        <v>1</v>
      </c>
      <c r="R51" s="31">
        <v>5</v>
      </c>
      <c r="S51" s="31">
        <v>0</v>
      </c>
      <c r="T51" s="31">
        <v>0</v>
      </c>
      <c r="U51" s="31">
        <v>1</v>
      </c>
      <c r="V51" s="31">
        <v>1</v>
      </c>
      <c r="W51" s="31">
        <v>0</v>
      </c>
      <c r="X51" s="31">
        <v>0</v>
      </c>
      <c r="Y51" s="31">
        <v>1</v>
      </c>
      <c r="Z51" s="31">
        <v>1</v>
      </c>
    </row>
    <row r="52" spans="1:26" ht="12.75" customHeight="1">
      <c r="A52" s="27">
        <v>46</v>
      </c>
      <c r="B52" s="28" t="s">
        <v>127</v>
      </c>
      <c r="C52" s="73" t="s">
        <v>216</v>
      </c>
      <c r="D52" s="30">
        <v>2001</v>
      </c>
      <c r="E52" s="75">
        <v>1</v>
      </c>
      <c r="F52" s="75" t="s">
        <v>100</v>
      </c>
      <c r="G52" s="31">
        <v>0</v>
      </c>
      <c r="H52" s="31">
        <v>0</v>
      </c>
      <c r="I52" s="31">
        <v>1</v>
      </c>
      <c r="J52" s="31">
        <v>3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1</v>
      </c>
      <c r="R52" s="31">
        <v>1</v>
      </c>
      <c r="S52" s="31">
        <v>1</v>
      </c>
      <c r="T52" s="31">
        <v>2</v>
      </c>
      <c r="U52" s="31">
        <v>1</v>
      </c>
      <c r="V52" s="31">
        <v>1</v>
      </c>
      <c r="W52" s="31">
        <v>0</v>
      </c>
      <c r="X52" s="31">
        <v>0</v>
      </c>
      <c r="Y52" s="31">
        <v>1</v>
      </c>
      <c r="Z52" s="31">
        <v>1</v>
      </c>
    </row>
    <row r="53" spans="1:26" ht="12.75" customHeight="1">
      <c r="A53" s="27">
        <v>47</v>
      </c>
      <c r="B53" s="34" t="s">
        <v>129</v>
      </c>
      <c r="C53" s="104" t="s">
        <v>48</v>
      </c>
      <c r="D53" s="30">
        <v>1999</v>
      </c>
      <c r="E53" s="66">
        <v>1</v>
      </c>
      <c r="F53" s="66" t="s">
        <v>49</v>
      </c>
      <c r="G53" s="31">
        <v>0</v>
      </c>
      <c r="H53" s="31">
        <v>0</v>
      </c>
      <c r="I53" s="31">
        <v>1</v>
      </c>
      <c r="J53" s="31">
        <v>1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1</v>
      </c>
      <c r="V53" s="31">
        <v>1</v>
      </c>
      <c r="W53" s="31">
        <v>0</v>
      </c>
      <c r="X53" s="31">
        <v>0</v>
      </c>
      <c r="Y53" s="31">
        <v>1</v>
      </c>
      <c r="Z53" s="31">
        <v>1</v>
      </c>
    </row>
    <row r="54" spans="1:26" ht="12.75" customHeight="1">
      <c r="A54" s="39">
        <v>48</v>
      </c>
      <c r="B54" s="28" t="s">
        <v>131</v>
      </c>
      <c r="C54" s="68" t="s">
        <v>112</v>
      </c>
      <c r="D54" s="30">
        <v>2000</v>
      </c>
      <c r="E54" s="142">
        <v>1</v>
      </c>
      <c r="F54" s="66" t="s">
        <v>38</v>
      </c>
      <c r="G54" s="31">
        <v>0</v>
      </c>
      <c r="H54" s="31">
        <v>0</v>
      </c>
      <c r="I54" s="31">
        <v>1</v>
      </c>
      <c r="J54" s="31">
        <v>1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2</v>
      </c>
      <c r="W54" s="31">
        <v>0</v>
      </c>
      <c r="X54" s="31">
        <v>0</v>
      </c>
      <c r="Y54" s="31">
        <v>1</v>
      </c>
      <c r="Z54" s="31">
        <v>1</v>
      </c>
    </row>
    <row r="55" spans="1:26" ht="12.75" customHeight="1">
      <c r="A55" s="27">
        <v>49</v>
      </c>
      <c r="B55" s="28" t="s">
        <v>133</v>
      </c>
      <c r="C55" s="68" t="s">
        <v>37</v>
      </c>
      <c r="D55" s="30">
        <v>1997</v>
      </c>
      <c r="E55" s="75" t="s">
        <v>30</v>
      </c>
      <c r="F55" s="66" t="s">
        <v>38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1</v>
      </c>
      <c r="R55" s="31">
        <v>1</v>
      </c>
      <c r="S55" s="31">
        <v>0</v>
      </c>
      <c r="T55" s="31">
        <v>0</v>
      </c>
      <c r="U55" s="31">
        <v>1</v>
      </c>
      <c r="V55" s="31">
        <v>2</v>
      </c>
      <c r="W55" s="31">
        <v>0</v>
      </c>
      <c r="X55" s="31">
        <v>0</v>
      </c>
      <c r="Y55" s="31">
        <v>1</v>
      </c>
      <c r="Z55" s="31">
        <v>1</v>
      </c>
    </row>
    <row r="56" spans="1:26" ht="12.75" customHeight="1">
      <c r="A56" s="27">
        <v>50</v>
      </c>
      <c r="B56" s="28" t="s">
        <v>135</v>
      </c>
      <c r="C56" s="68" t="s">
        <v>253</v>
      </c>
      <c r="D56" s="30">
        <v>2002</v>
      </c>
      <c r="E56" s="139" t="s">
        <v>143</v>
      </c>
      <c r="F56" s="75" t="s">
        <v>38</v>
      </c>
      <c r="G56" s="31">
        <v>0</v>
      </c>
      <c r="H56" s="31">
        <v>0</v>
      </c>
      <c r="I56" s="31">
        <v>1</v>
      </c>
      <c r="J56" s="31">
        <v>4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1</v>
      </c>
      <c r="V56" s="31">
        <v>3</v>
      </c>
      <c r="W56" s="31">
        <v>0</v>
      </c>
      <c r="X56" s="31">
        <v>0</v>
      </c>
      <c r="Y56" s="31">
        <v>1</v>
      </c>
      <c r="Z56" s="31">
        <v>3</v>
      </c>
    </row>
    <row r="57" spans="1:26" ht="12.75" customHeight="1">
      <c r="A57" s="39">
        <v>51</v>
      </c>
      <c r="B57" s="34" t="s">
        <v>137</v>
      </c>
      <c r="C57" s="68" t="s">
        <v>228</v>
      </c>
      <c r="D57" s="30">
        <v>2001</v>
      </c>
      <c r="E57" s="75">
        <v>2</v>
      </c>
      <c r="F57" s="75" t="s">
        <v>38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1</v>
      </c>
      <c r="V57" s="31">
        <v>1</v>
      </c>
      <c r="W57" s="31">
        <v>0</v>
      </c>
      <c r="X57" s="31">
        <v>0</v>
      </c>
      <c r="Y57" s="31">
        <v>1</v>
      </c>
      <c r="Z57" s="31">
        <v>1</v>
      </c>
    </row>
    <row r="58" spans="1:26" ht="12.75" customHeight="1">
      <c r="A58" s="27">
        <v>52</v>
      </c>
      <c r="B58" s="34" t="s">
        <v>139</v>
      </c>
      <c r="C58" s="103" t="s">
        <v>104</v>
      </c>
      <c r="D58" s="30">
        <v>2000</v>
      </c>
      <c r="E58" s="66">
        <v>1</v>
      </c>
      <c r="F58" s="66" t="s">
        <v>38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1</v>
      </c>
      <c r="V58" s="31">
        <v>1</v>
      </c>
      <c r="W58" s="31">
        <v>0</v>
      </c>
      <c r="X58" s="31">
        <v>0</v>
      </c>
      <c r="Y58" s="31">
        <v>0</v>
      </c>
      <c r="Z58" s="31">
        <v>0</v>
      </c>
    </row>
    <row r="59" spans="1:26" ht="12.75" customHeight="1">
      <c r="A59" s="27">
        <v>53</v>
      </c>
      <c r="B59" s="28" t="s">
        <v>141</v>
      </c>
      <c r="C59" s="68" t="s">
        <v>230</v>
      </c>
      <c r="D59" s="30">
        <v>2001</v>
      </c>
      <c r="E59" s="75">
        <v>3</v>
      </c>
      <c r="F59" s="75" t="s">
        <v>38</v>
      </c>
      <c r="G59" s="31">
        <v>0</v>
      </c>
      <c r="H59" s="31">
        <v>0</v>
      </c>
      <c r="I59" s="31">
        <v>1</v>
      </c>
      <c r="J59" s="31">
        <v>2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</row>
    <row r="60" spans="1:26" ht="12.75" customHeight="1">
      <c r="A60" s="39">
        <v>54</v>
      </c>
      <c r="B60" s="28" t="s">
        <v>144</v>
      </c>
      <c r="C60" s="103" t="s">
        <v>108</v>
      </c>
      <c r="D60" s="30">
        <v>1998</v>
      </c>
      <c r="E60" s="30">
        <v>2</v>
      </c>
      <c r="F60" s="75" t="s">
        <v>38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1</v>
      </c>
      <c r="V60" s="31">
        <v>4</v>
      </c>
      <c r="W60" s="31">
        <v>0</v>
      </c>
      <c r="X60" s="31">
        <v>0</v>
      </c>
      <c r="Y60" s="31">
        <v>0</v>
      </c>
      <c r="Z60" s="31">
        <v>0</v>
      </c>
    </row>
    <row r="62" spans="1:5" ht="15">
      <c r="A62" s="51" t="s">
        <v>148</v>
      </c>
      <c r="B62" s="52"/>
      <c r="C62" s="52"/>
      <c r="D62" s="53" t="s">
        <v>149</v>
      </c>
      <c r="E62" s="54"/>
    </row>
    <row r="63" spans="1:6" ht="15">
      <c r="A63" s="4" t="s">
        <v>150</v>
      </c>
      <c r="B63" s="4"/>
      <c r="C63" s="4"/>
      <c r="D63" s="53" t="s">
        <v>151</v>
      </c>
      <c r="E63" s="53"/>
      <c r="F63" s="53"/>
    </row>
  </sheetData>
  <sheetProtection selectLockedCells="1" selectUnlockedCells="1"/>
  <mergeCells count="16">
    <mergeCell ref="A1:Z1"/>
    <mergeCell ref="A2:Z2"/>
    <mergeCell ref="A3:E3"/>
    <mergeCell ref="F3:Z3"/>
    <mergeCell ref="A4:Z4"/>
    <mergeCell ref="A5:B6"/>
    <mergeCell ref="C5:C6"/>
    <mergeCell ref="D5:D6"/>
    <mergeCell ref="E5:E6"/>
    <mergeCell ref="F5:F6"/>
    <mergeCell ref="G5:J5"/>
    <mergeCell ref="K5:N5"/>
    <mergeCell ref="O5:R5"/>
    <mergeCell ref="S5:V5"/>
    <mergeCell ref="W5:Z5"/>
    <mergeCell ref="A63:C63"/>
  </mergeCells>
  <printOptions/>
  <pageMargins left="0.7" right="0.7" top="0.2298611111111111" bottom="0.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0"/>
  <sheetViews>
    <sheetView workbookViewId="0" topLeftCell="A1">
      <selection activeCell="A29" sqref="A29"/>
    </sheetView>
  </sheetViews>
  <sheetFormatPr defaultColWidth="9.140625" defaultRowHeight="15"/>
  <cols>
    <col min="1" max="1" width="6.28125" style="0" customWidth="1"/>
    <col min="2" max="2" width="0" style="0" hidden="1" customWidth="1"/>
    <col min="3" max="3" width="19.7109375" style="0" customWidth="1"/>
    <col min="4" max="4" width="6.57421875" style="0" customWidth="1"/>
    <col min="5" max="5" width="6.421875" style="0" customWidth="1"/>
    <col min="6" max="6" width="19.7109375" style="0" customWidth="1"/>
    <col min="7" max="26" width="0" style="0" hidden="1" customWidth="1"/>
    <col min="27" max="30" width="3.7109375" style="0" customWidth="1"/>
    <col min="31" max="46" width="0" style="0" hidden="1" customWidth="1"/>
    <col min="47" max="50" width="3.7109375" style="0" customWidth="1"/>
    <col min="51" max="66" width="0" style="0" hidden="1" customWidth="1"/>
    <col min="67" max="70" width="3.7109375" style="0" customWidth="1"/>
    <col min="71" max="71" width="6.140625" style="0" customWidth="1"/>
    <col min="72" max="72" width="6.00390625" style="0" customWidth="1"/>
    <col min="73" max="16384" width="8.7109375" style="0" customWidth="1"/>
  </cols>
  <sheetData>
    <row r="1" spans="1:72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30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72" ht="15">
      <c r="A3" s="4" t="s">
        <v>1</v>
      </c>
      <c r="B3" s="4"/>
      <c r="C3" s="4"/>
      <c r="D3" s="4"/>
      <c r="E3" s="4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ht="15">
      <c r="A5" s="7" t="s">
        <v>152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15" customHeight="1">
      <c r="A6" s="55" t="s">
        <v>5</v>
      </c>
      <c r="B6" s="55"/>
      <c r="C6" s="55" t="s">
        <v>6</v>
      </c>
      <c r="D6" s="55" t="s">
        <v>7</v>
      </c>
      <c r="E6" s="55" t="s">
        <v>153</v>
      </c>
      <c r="F6" s="55" t="s">
        <v>9</v>
      </c>
      <c r="G6" s="9" t="s">
        <v>10</v>
      </c>
      <c r="H6" s="9"/>
      <c r="I6" s="9"/>
      <c r="J6" s="9"/>
      <c r="K6" s="9" t="s">
        <v>11</v>
      </c>
      <c r="L6" s="9"/>
      <c r="M6" s="9"/>
      <c r="N6" s="9"/>
      <c r="O6" s="9" t="s">
        <v>12</v>
      </c>
      <c r="P6" s="9"/>
      <c r="Q6" s="9"/>
      <c r="R6" s="9"/>
      <c r="S6" s="9" t="s">
        <v>13</v>
      </c>
      <c r="T6" s="9"/>
      <c r="U6" s="9"/>
      <c r="V6" s="9"/>
      <c r="W6" s="9" t="s">
        <v>14</v>
      </c>
      <c r="X6" s="9"/>
      <c r="Y6" s="9"/>
      <c r="Z6" s="9"/>
      <c r="AA6" s="10" t="s">
        <v>15</v>
      </c>
      <c r="AB6" s="10"/>
      <c r="AC6" s="10"/>
      <c r="AD6" s="10"/>
      <c r="AE6" s="11" t="s">
        <v>10</v>
      </c>
      <c r="AF6" s="11"/>
      <c r="AG6" s="11"/>
      <c r="AH6" s="11"/>
      <c r="AI6" s="11" t="s">
        <v>11</v>
      </c>
      <c r="AJ6" s="11"/>
      <c r="AK6" s="11"/>
      <c r="AL6" s="11"/>
      <c r="AM6" s="11" t="s">
        <v>12</v>
      </c>
      <c r="AN6" s="11"/>
      <c r="AO6" s="11"/>
      <c r="AP6" s="11"/>
      <c r="AQ6" s="11" t="s">
        <v>13</v>
      </c>
      <c r="AR6" s="11"/>
      <c r="AS6" s="11"/>
      <c r="AT6" s="11"/>
      <c r="AU6" s="10" t="s">
        <v>154</v>
      </c>
      <c r="AV6" s="10"/>
      <c r="AW6" s="10"/>
      <c r="AX6" s="10"/>
      <c r="AY6" s="11" t="s">
        <v>10</v>
      </c>
      <c r="AZ6" s="11"/>
      <c r="BA6" s="11"/>
      <c r="BB6" s="11"/>
      <c r="BC6" s="11" t="s">
        <v>11</v>
      </c>
      <c r="BD6" s="11"/>
      <c r="BE6" s="11"/>
      <c r="BF6" s="11"/>
      <c r="BG6" s="11" t="s">
        <v>12</v>
      </c>
      <c r="BH6" s="11"/>
      <c r="BI6" s="11"/>
      <c r="BJ6" s="11"/>
      <c r="BK6" s="11" t="s">
        <v>13</v>
      </c>
      <c r="BL6" s="11"/>
      <c r="BM6" s="11"/>
      <c r="BN6" s="11"/>
      <c r="BO6" s="12" t="s">
        <v>17</v>
      </c>
      <c r="BP6" s="12"/>
      <c r="BQ6" s="12"/>
      <c r="BR6" s="12"/>
      <c r="BS6" s="56" t="s">
        <v>18</v>
      </c>
      <c r="BT6" s="57" t="s">
        <v>19</v>
      </c>
    </row>
    <row r="7" spans="1:72" ht="15" customHeight="1">
      <c r="A7" s="55"/>
      <c r="B7" s="55"/>
      <c r="C7" s="55"/>
      <c r="D7" s="55"/>
      <c r="E7" s="55"/>
      <c r="F7" s="55"/>
      <c r="G7" s="9" t="s">
        <v>20</v>
      </c>
      <c r="H7" s="9" t="s">
        <v>21</v>
      </c>
      <c r="I7" s="9" t="s">
        <v>22</v>
      </c>
      <c r="J7" s="9" t="s">
        <v>21</v>
      </c>
      <c r="K7" s="9" t="s">
        <v>20</v>
      </c>
      <c r="L7" s="9" t="s">
        <v>21</v>
      </c>
      <c r="M7" s="9" t="s">
        <v>22</v>
      </c>
      <c r="N7" s="9" t="s">
        <v>21</v>
      </c>
      <c r="O7" s="9" t="s">
        <v>20</v>
      </c>
      <c r="P7" s="9" t="s">
        <v>21</v>
      </c>
      <c r="Q7" s="9" t="s">
        <v>22</v>
      </c>
      <c r="R7" s="9" t="s">
        <v>21</v>
      </c>
      <c r="S7" s="9" t="s">
        <v>20</v>
      </c>
      <c r="T7" s="9" t="s">
        <v>21</v>
      </c>
      <c r="U7" s="9" t="s">
        <v>22</v>
      </c>
      <c r="V7" s="9" t="s">
        <v>21</v>
      </c>
      <c r="W7" s="9" t="s">
        <v>20</v>
      </c>
      <c r="X7" s="9" t="s">
        <v>21</v>
      </c>
      <c r="Y7" s="9" t="s">
        <v>22</v>
      </c>
      <c r="Z7" s="9" t="s">
        <v>21</v>
      </c>
      <c r="AA7" s="14" t="s">
        <v>23</v>
      </c>
      <c r="AB7" s="14" t="s">
        <v>24</v>
      </c>
      <c r="AC7" s="14" t="s">
        <v>25</v>
      </c>
      <c r="AD7" s="15" t="s">
        <v>24</v>
      </c>
      <c r="AE7" s="11" t="s">
        <v>20</v>
      </c>
      <c r="AF7" s="11" t="s">
        <v>21</v>
      </c>
      <c r="AG7" s="11" t="s">
        <v>22</v>
      </c>
      <c r="AH7" s="11" t="s">
        <v>21</v>
      </c>
      <c r="AI7" s="11" t="s">
        <v>20</v>
      </c>
      <c r="AJ7" s="11" t="s">
        <v>21</v>
      </c>
      <c r="AK7" s="11" t="s">
        <v>22</v>
      </c>
      <c r="AL7" s="11" t="s">
        <v>21</v>
      </c>
      <c r="AM7" s="11" t="s">
        <v>20</v>
      </c>
      <c r="AN7" s="11" t="s">
        <v>21</v>
      </c>
      <c r="AO7" s="11" t="s">
        <v>22</v>
      </c>
      <c r="AP7" s="11" t="s">
        <v>21</v>
      </c>
      <c r="AQ7" s="11" t="s">
        <v>20</v>
      </c>
      <c r="AR7" s="11" t="s">
        <v>21</v>
      </c>
      <c r="AS7" s="11" t="s">
        <v>22</v>
      </c>
      <c r="AT7" s="11" t="s">
        <v>21</v>
      </c>
      <c r="AU7" s="14" t="s">
        <v>23</v>
      </c>
      <c r="AV7" s="14" t="s">
        <v>24</v>
      </c>
      <c r="AW7" s="14" t="s">
        <v>25</v>
      </c>
      <c r="AX7" s="15" t="s">
        <v>24</v>
      </c>
      <c r="AY7" s="11" t="s">
        <v>20</v>
      </c>
      <c r="AZ7" s="11" t="s">
        <v>21</v>
      </c>
      <c r="BA7" s="11" t="s">
        <v>22</v>
      </c>
      <c r="BB7" s="11" t="s">
        <v>21</v>
      </c>
      <c r="BC7" s="11" t="s">
        <v>20</v>
      </c>
      <c r="BD7" s="11" t="s">
        <v>21</v>
      </c>
      <c r="BE7" s="11" t="s">
        <v>22</v>
      </c>
      <c r="BF7" s="11" t="s">
        <v>21</v>
      </c>
      <c r="BG7" s="11" t="s">
        <v>20</v>
      </c>
      <c r="BH7" s="11" t="s">
        <v>21</v>
      </c>
      <c r="BI7" s="11" t="s">
        <v>22</v>
      </c>
      <c r="BJ7" s="11" t="s">
        <v>21</v>
      </c>
      <c r="BK7" s="11" t="s">
        <v>20</v>
      </c>
      <c r="BL7" s="11" t="s">
        <v>21</v>
      </c>
      <c r="BM7" s="11" t="s">
        <v>22</v>
      </c>
      <c r="BN7" s="11" t="s">
        <v>21</v>
      </c>
      <c r="BO7" s="14" t="s">
        <v>23</v>
      </c>
      <c r="BP7" s="14" t="s">
        <v>24</v>
      </c>
      <c r="BQ7" s="14" t="s">
        <v>25</v>
      </c>
      <c r="BR7" s="15" t="s">
        <v>24</v>
      </c>
      <c r="BS7" s="56"/>
      <c r="BT7" s="57"/>
    </row>
    <row r="8" spans="1:72" ht="15" customHeight="1">
      <c r="A8" s="58">
        <v>1</v>
      </c>
      <c r="B8" s="59" t="s">
        <v>155</v>
      </c>
      <c r="C8" s="60" t="s">
        <v>156</v>
      </c>
      <c r="D8" s="19">
        <v>1995</v>
      </c>
      <c r="E8" s="16" t="s">
        <v>28</v>
      </c>
      <c r="F8" s="16" t="s">
        <v>29</v>
      </c>
      <c r="G8" s="61">
        <v>1</v>
      </c>
      <c r="H8" s="61">
        <v>1</v>
      </c>
      <c r="I8" s="61">
        <v>1</v>
      </c>
      <c r="J8" s="61">
        <v>1</v>
      </c>
      <c r="K8" s="61">
        <v>1</v>
      </c>
      <c r="L8" s="61">
        <v>1</v>
      </c>
      <c r="M8" s="61">
        <v>1</v>
      </c>
      <c r="N8" s="61">
        <v>1</v>
      </c>
      <c r="O8" s="61">
        <v>1</v>
      </c>
      <c r="P8" s="61">
        <v>1</v>
      </c>
      <c r="Q8" s="61">
        <v>1</v>
      </c>
      <c r="R8" s="61">
        <v>1</v>
      </c>
      <c r="S8" s="61">
        <v>1</v>
      </c>
      <c r="T8" s="61">
        <v>1</v>
      </c>
      <c r="U8" s="61">
        <v>1</v>
      </c>
      <c r="V8" s="61">
        <v>1</v>
      </c>
      <c r="W8" s="61">
        <v>1</v>
      </c>
      <c r="X8" s="61">
        <v>2</v>
      </c>
      <c r="Y8" s="61">
        <v>1</v>
      </c>
      <c r="Z8" s="61">
        <v>1</v>
      </c>
      <c r="AA8" s="21">
        <f aca="true" t="shared" si="0" ref="AA8:AA27">G8+K8+O8+S8+W8</f>
        <v>5</v>
      </c>
      <c r="AB8" s="21">
        <f aca="true" t="shared" si="1" ref="AB8:AB27">H8+L8+P8+T8+X8</f>
        <v>6</v>
      </c>
      <c r="AC8" s="21">
        <f aca="true" t="shared" si="2" ref="AC8:AC27">I8+M8+Q8+U8+Y8</f>
        <v>5</v>
      </c>
      <c r="AD8" s="21">
        <f aca="true" t="shared" si="3" ref="AD8:AD27">J8+N8+R8+V8+Z8</f>
        <v>5</v>
      </c>
      <c r="AE8" s="21">
        <v>0</v>
      </c>
      <c r="AF8" s="21">
        <v>0</v>
      </c>
      <c r="AG8" s="21">
        <v>1</v>
      </c>
      <c r="AH8" s="21">
        <v>1</v>
      </c>
      <c r="AI8" s="21">
        <v>0</v>
      </c>
      <c r="AJ8" s="21">
        <v>0</v>
      </c>
      <c r="AK8" s="21">
        <v>0</v>
      </c>
      <c r="AL8" s="21">
        <v>0</v>
      </c>
      <c r="AM8" s="21">
        <v>1</v>
      </c>
      <c r="AN8" s="21">
        <v>3</v>
      </c>
      <c r="AO8" s="21">
        <v>1</v>
      </c>
      <c r="AP8" s="21">
        <v>3</v>
      </c>
      <c r="AQ8" s="21">
        <v>0</v>
      </c>
      <c r="AR8" s="21">
        <v>0</v>
      </c>
      <c r="AS8" s="21">
        <v>1</v>
      </c>
      <c r="AT8" s="21">
        <v>5</v>
      </c>
      <c r="AU8" s="21">
        <f aca="true" t="shared" si="4" ref="AU8:AU21">AE8+AI8+AM8+AQ8</f>
        <v>1</v>
      </c>
      <c r="AV8" s="21">
        <f aca="true" t="shared" si="5" ref="AV8:AV21">AF8+AJ8+AN8+AR8</f>
        <v>3</v>
      </c>
      <c r="AW8" s="21">
        <f aca="true" t="shared" si="6" ref="AW8:AW21">AG8+AK8+AO8+AS8</f>
        <v>3</v>
      </c>
      <c r="AX8" s="21">
        <f aca="true" t="shared" si="7" ref="AX8:AX21">AH8+AL8+AP8+AT8</f>
        <v>9</v>
      </c>
      <c r="AY8" s="21">
        <v>0</v>
      </c>
      <c r="AZ8" s="21">
        <v>0</v>
      </c>
      <c r="BA8" s="21">
        <v>1</v>
      </c>
      <c r="BB8" s="21">
        <v>1</v>
      </c>
      <c r="BC8" s="21">
        <v>1</v>
      </c>
      <c r="BD8" s="21">
        <v>1</v>
      </c>
      <c r="BE8" s="21">
        <v>1</v>
      </c>
      <c r="BF8" s="21">
        <v>1</v>
      </c>
      <c r="BG8" s="21">
        <v>1</v>
      </c>
      <c r="BH8" s="21">
        <v>1</v>
      </c>
      <c r="BI8" s="21">
        <v>1</v>
      </c>
      <c r="BJ8" s="21">
        <v>1</v>
      </c>
      <c r="BK8" s="21">
        <v>0</v>
      </c>
      <c r="BL8" s="21">
        <v>0</v>
      </c>
      <c r="BM8" s="21">
        <v>1</v>
      </c>
      <c r="BN8" s="21">
        <v>1</v>
      </c>
      <c r="BO8" s="21">
        <f aca="true" t="shared" si="8" ref="BO8:BO13">AY8+BC8+BG8+BK8</f>
        <v>2</v>
      </c>
      <c r="BP8" s="21">
        <f aca="true" t="shared" si="9" ref="BP8:BP13">AZ8+BD8+BH8+BL8</f>
        <v>2</v>
      </c>
      <c r="BQ8" s="21">
        <f aca="true" t="shared" si="10" ref="BQ8:BQ13">BA8+BE8+BI8+BM8</f>
        <v>4</v>
      </c>
      <c r="BR8" s="62">
        <f aca="true" t="shared" si="11" ref="BR8:BR13">BB8+BF8+BJ8+BN8</f>
        <v>4</v>
      </c>
      <c r="BS8" s="63">
        <v>100</v>
      </c>
      <c r="BT8" s="64" t="s">
        <v>30</v>
      </c>
    </row>
    <row r="9" spans="1:72" ht="15" customHeight="1">
      <c r="A9" s="58">
        <v>2</v>
      </c>
      <c r="B9" s="65" t="s">
        <v>157</v>
      </c>
      <c r="C9" s="60" t="s">
        <v>158</v>
      </c>
      <c r="D9" s="19">
        <v>1989</v>
      </c>
      <c r="E9" s="16" t="s">
        <v>28</v>
      </c>
      <c r="F9" s="16" t="s">
        <v>29</v>
      </c>
      <c r="G9" s="61">
        <v>1</v>
      </c>
      <c r="H9" s="61">
        <v>1</v>
      </c>
      <c r="I9" s="61">
        <v>1</v>
      </c>
      <c r="J9" s="61">
        <v>1</v>
      </c>
      <c r="K9" s="61">
        <v>1</v>
      </c>
      <c r="L9" s="61">
        <v>1</v>
      </c>
      <c r="M9" s="61">
        <v>1</v>
      </c>
      <c r="N9" s="61">
        <v>1</v>
      </c>
      <c r="O9" s="61">
        <v>1</v>
      </c>
      <c r="P9" s="61">
        <v>1</v>
      </c>
      <c r="Q9" s="61">
        <v>1</v>
      </c>
      <c r="R9" s="61">
        <v>1</v>
      </c>
      <c r="S9" s="61">
        <v>1</v>
      </c>
      <c r="T9" s="61">
        <v>1</v>
      </c>
      <c r="U9" s="61">
        <v>1</v>
      </c>
      <c r="V9" s="61">
        <v>1</v>
      </c>
      <c r="W9" s="61">
        <v>1</v>
      </c>
      <c r="X9" s="61">
        <v>2</v>
      </c>
      <c r="Y9" s="61">
        <v>1</v>
      </c>
      <c r="Z9" s="61">
        <v>1</v>
      </c>
      <c r="AA9" s="21">
        <f t="shared" si="0"/>
        <v>5</v>
      </c>
      <c r="AB9" s="21">
        <f t="shared" si="1"/>
        <v>6</v>
      </c>
      <c r="AC9" s="21">
        <f t="shared" si="2"/>
        <v>5</v>
      </c>
      <c r="AD9" s="21">
        <f t="shared" si="3"/>
        <v>5</v>
      </c>
      <c r="AE9" s="21">
        <v>0</v>
      </c>
      <c r="AF9" s="21">
        <v>0</v>
      </c>
      <c r="AG9" s="21">
        <v>1</v>
      </c>
      <c r="AH9" s="21">
        <v>1</v>
      </c>
      <c r="AI9" s="21">
        <v>0</v>
      </c>
      <c r="AJ9" s="21">
        <v>0</v>
      </c>
      <c r="AK9" s="21">
        <v>0</v>
      </c>
      <c r="AL9" s="21">
        <v>0</v>
      </c>
      <c r="AM9" s="21">
        <v>1</v>
      </c>
      <c r="AN9" s="21">
        <v>1</v>
      </c>
      <c r="AO9" s="21">
        <v>1</v>
      </c>
      <c r="AP9" s="21">
        <v>1</v>
      </c>
      <c r="AQ9" s="21">
        <v>0</v>
      </c>
      <c r="AR9" s="21">
        <v>0</v>
      </c>
      <c r="AS9" s="21">
        <v>1</v>
      </c>
      <c r="AT9" s="21">
        <v>5</v>
      </c>
      <c r="AU9" s="21">
        <f t="shared" si="4"/>
        <v>1</v>
      </c>
      <c r="AV9" s="21">
        <f t="shared" si="5"/>
        <v>1</v>
      </c>
      <c r="AW9" s="21">
        <f t="shared" si="6"/>
        <v>3</v>
      </c>
      <c r="AX9" s="21">
        <f t="shared" si="7"/>
        <v>7</v>
      </c>
      <c r="AY9" s="21">
        <v>1</v>
      </c>
      <c r="AZ9" s="21">
        <v>3</v>
      </c>
      <c r="BA9" s="21">
        <v>1</v>
      </c>
      <c r="BB9" s="21">
        <v>1</v>
      </c>
      <c r="BC9" s="21">
        <v>1</v>
      </c>
      <c r="BD9" s="21">
        <v>1</v>
      </c>
      <c r="BE9" s="21">
        <v>1</v>
      </c>
      <c r="BF9" s="21">
        <v>1</v>
      </c>
      <c r="BG9" s="21">
        <v>0</v>
      </c>
      <c r="BH9" s="21">
        <v>0</v>
      </c>
      <c r="BI9" s="21">
        <v>1</v>
      </c>
      <c r="BJ9" s="21">
        <v>2</v>
      </c>
      <c r="BK9" s="21">
        <v>0</v>
      </c>
      <c r="BL9" s="21">
        <v>0</v>
      </c>
      <c r="BM9" s="21">
        <v>1</v>
      </c>
      <c r="BN9" s="21">
        <v>1</v>
      </c>
      <c r="BO9" s="21">
        <f t="shared" si="8"/>
        <v>2</v>
      </c>
      <c r="BP9" s="21">
        <f t="shared" si="9"/>
        <v>4</v>
      </c>
      <c r="BQ9" s="21">
        <f t="shared" si="10"/>
        <v>4</v>
      </c>
      <c r="BR9" s="62">
        <f t="shared" si="11"/>
        <v>5</v>
      </c>
      <c r="BS9" s="63">
        <v>80</v>
      </c>
      <c r="BT9" s="64" t="s">
        <v>30</v>
      </c>
    </row>
    <row r="10" spans="1:72" ht="15" customHeight="1">
      <c r="A10" s="58">
        <v>3</v>
      </c>
      <c r="B10" s="65" t="s">
        <v>159</v>
      </c>
      <c r="C10" s="60" t="s">
        <v>160</v>
      </c>
      <c r="D10" s="19">
        <v>1998</v>
      </c>
      <c r="E10" s="16" t="s">
        <v>28</v>
      </c>
      <c r="F10" s="16" t="s">
        <v>29</v>
      </c>
      <c r="G10" s="61">
        <v>1</v>
      </c>
      <c r="H10" s="61">
        <v>1</v>
      </c>
      <c r="I10" s="61">
        <v>1</v>
      </c>
      <c r="J10" s="61">
        <v>1</v>
      </c>
      <c r="K10" s="61">
        <v>1</v>
      </c>
      <c r="L10" s="61">
        <v>1</v>
      </c>
      <c r="M10" s="61">
        <v>1</v>
      </c>
      <c r="N10" s="61">
        <v>1</v>
      </c>
      <c r="O10" s="61">
        <v>1</v>
      </c>
      <c r="P10" s="61">
        <v>2</v>
      </c>
      <c r="Q10" s="61">
        <v>1</v>
      </c>
      <c r="R10" s="61">
        <v>2</v>
      </c>
      <c r="S10" s="61">
        <v>1</v>
      </c>
      <c r="T10" s="61">
        <v>2</v>
      </c>
      <c r="U10" s="61">
        <v>1</v>
      </c>
      <c r="V10" s="61">
        <v>2</v>
      </c>
      <c r="W10" s="61">
        <v>1</v>
      </c>
      <c r="X10" s="61">
        <v>2</v>
      </c>
      <c r="Y10" s="61">
        <v>1</v>
      </c>
      <c r="Z10" s="61">
        <v>1</v>
      </c>
      <c r="AA10" s="21">
        <f t="shared" si="0"/>
        <v>5</v>
      </c>
      <c r="AB10" s="21">
        <f t="shared" si="1"/>
        <v>8</v>
      </c>
      <c r="AC10" s="21">
        <f t="shared" si="2"/>
        <v>5</v>
      </c>
      <c r="AD10" s="21">
        <f t="shared" si="3"/>
        <v>7</v>
      </c>
      <c r="AE10" s="21">
        <v>0</v>
      </c>
      <c r="AF10" s="21">
        <v>0</v>
      </c>
      <c r="AG10" s="21">
        <v>1</v>
      </c>
      <c r="AH10" s="21">
        <v>2</v>
      </c>
      <c r="AI10" s="21">
        <v>0</v>
      </c>
      <c r="AJ10" s="21">
        <v>0</v>
      </c>
      <c r="AK10" s="21">
        <v>1</v>
      </c>
      <c r="AL10" s="21">
        <v>2</v>
      </c>
      <c r="AM10" s="21">
        <v>1</v>
      </c>
      <c r="AN10" s="21">
        <v>1</v>
      </c>
      <c r="AO10" s="21">
        <v>1</v>
      </c>
      <c r="AP10" s="21">
        <v>1</v>
      </c>
      <c r="AQ10" s="21">
        <v>0</v>
      </c>
      <c r="AR10" s="21">
        <v>0</v>
      </c>
      <c r="AS10" s="21">
        <v>1</v>
      </c>
      <c r="AT10" s="21">
        <v>1</v>
      </c>
      <c r="AU10" s="21">
        <f t="shared" si="4"/>
        <v>1</v>
      </c>
      <c r="AV10" s="21">
        <f t="shared" si="5"/>
        <v>1</v>
      </c>
      <c r="AW10" s="21">
        <f t="shared" si="6"/>
        <v>4</v>
      </c>
      <c r="AX10" s="21">
        <f t="shared" si="7"/>
        <v>6</v>
      </c>
      <c r="AY10" s="21">
        <v>0</v>
      </c>
      <c r="AZ10" s="21">
        <v>0</v>
      </c>
      <c r="BA10" s="21">
        <v>1</v>
      </c>
      <c r="BB10" s="21">
        <v>3</v>
      </c>
      <c r="BC10" s="21">
        <v>1</v>
      </c>
      <c r="BD10" s="21">
        <v>3</v>
      </c>
      <c r="BE10" s="21">
        <v>1</v>
      </c>
      <c r="BF10" s="21">
        <v>1</v>
      </c>
      <c r="BG10" s="21">
        <v>1</v>
      </c>
      <c r="BH10" s="21">
        <v>1</v>
      </c>
      <c r="BI10" s="21">
        <v>1</v>
      </c>
      <c r="BJ10" s="21">
        <v>1</v>
      </c>
      <c r="BK10" s="21">
        <v>0</v>
      </c>
      <c r="BL10" s="21">
        <v>0</v>
      </c>
      <c r="BM10" s="21">
        <v>1</v>
      </c>
      <c r="BN10" s="21">
        <v>1</v>
      </c>
      <c r="BO10" s="21">
        <f t="shared" si="8"/>
        <v>2</v>
      </c>
      <c r="BP10" s="21">
        <f t="shared" si="9"/>
        <v>4</v>
      </c>
      <c r="BQ10" s="21">
        <f t="shared" si="10"/>
        <v>4</v>
      </c>
      <c r="BR10" s="62">
        <f t="shared" si="11"/>
        <v>6</v>
      </c>
      <c r="BS10" s="63">
        <v>65</v>
      </c>
      <c r="BT10" s="64">
        <v>1</v>
      </c>
    </row>
    <row r="11" spans="1:72" ht="15" customHeight="1">
      <c r="A11" s="66">
        <v>4</v>
      </c>
      <c r="B11" s="67" t="s">
        <v>161</v>
      </c>
      <c r="C11" s="68" t="s">
        <v>162</v>
      </c>
      <c r="D11" s="30">
        <v>2000</v>
      </c>
      <c r="E11" s="66">
        <v>1</v>
      </c>
      <c r="F11" s="66" t="s">
        <v>35</v>
      </c>
      <c r="G11" s="69">
        <v>1</v>
      </c>
      <c r="H11" s="69">
        <v>1</v>
      </c>
      <c r="I11" s="69">
        <v>1</v>
      </c>
      <c r="J11" s="69">
        <v>1</v>
      </c>
      <c r="K11" s="69">
        <v>1</v>
      </c>
      <c r="L11" s="69">
        <v>1</v>
      </c>
      <c r="M11" s="69">
        <v>1</v>
      </c>
      <c r="N11" s="69">
        <v>1</v>
      </c>
      <c r="O11" s="69">
        <v>1</v>
      </c>
      <c r="P11" s="69">
        <v>1</v>
      </c>
      <c r="Q11" s="69">
        <v>1</v>
      </c>
      <c r="R11" s="69">
        <v>1</v>
      </c>
      <c r="S11" s="69">
        <v>1</v>
      </c>
      <c r="T11" s="69">
        <v>2</v>
      </c>
      <c r="U11" s="69">
        <v>1</v>
      </c>
      <c r="V11" s="69">
        <v>1</v>
      </c>
      <c r="W11" s="69">
        <v>1</v>
      </c>
      <c r="X11" s="69">
        <v>1</v>
      </c>
      <c r="Y11" s="69">
        <v>1</v>
      </c>
      <c r="Z11" s="69">
        <v>1</v>
      </c>
      <c r="AA11" s="32">
        <f t="shared" si="0"/>
        <v>5</v>
      </c>
      <c r="AB11" s="32">
        <f t="shared" si="1"/>
        <v>6</v>
      </c>
      <c r="AC11" s="32">
        <f t="shared" si="2"/>
        <v>5</v>
      </c>
      <c r="AD11" s="32">
        <f t="shared" si="3"/>
        <v>5</v>
      </c>
      <c r="AE11" s="33">
        <v>0</v>
      </c>
      <c r="AF11" s="33">
        <v>0</v>
      </c>
      <c r="AG11" s="33">
        <v>1</v>
      </c>
      <c r="AH11" s="33">
        <v>4</v>
      </c>
      <c r="AI11" s="33">
        <v>0</v>
      </c>
      <c r="AJ11" s="33">
        <v>0</v>
      </c>
      <c r="AK11" s="33">
        <v>1</v>
      </c>
      <c r="AL11" s="33">
        <v>12</v>
      </c>
      <c r="AM11" s="33">
        <v>1</v>
      </c>
      <c r="AN11" s="33">
        <v>4</v>
      </c>
      <c r="AO11" s="33">
        <v>1</v>
      </c>
      <c r="AP11" s="33">
        <v>4</v>
      </c>
      <c r="AQ11" s="33">
        <v>0</v>
      </c>
      <c r="AR11" s="33">
        <v>0</v>
      </c>
      <c r="AS11" s="33">
        <v>1</v>
      </c>
      <c r="AT11" s="33">
        <v>5</v>
      </c>
      <c r="AU11" s="33">
        <f t="shared" si="4"/>
        <v>1</v>
      </c>
      <c r="AV11" s="33">
        <f t="shared" si="5"/>
        <v>4</v>
      </c>
      <c r="AW11" s="33">
        <f t="shared" si="6"/>
        <v>4</v>
      </c>
      <c r="AX11" s="33">
        <f t="shared" si="7"/>
        <v>25</v>
      </c>
      <c r="AY11" s="33">
        <v>0</v>
      </c>
      <c r="AZ11" s="33">
        <v>0</v>
      </c>
      <c r="BA11" s="33">
        <v>1</v>
      </c>
      <c r="BB11" s="33">
        <v>1</v>
      </c>
      <c r="BC11" s="33">
        <v>1</v>
      </c>
      <c r="BD11" s="33">
        <v>3</v>
      </c>
      <c r="BE11" s="33">
        <v>1</v>
      </c>
      <c r="BF11" s="33">
        <v>1</v>
      </c>
      <c r="BG11" s="33">
        <v>1</v>
      </c>
      <c r="BH11" s="33">
        <v>3</v>
      </c>
      <c r="BI11" s="33">
        <v>1</v>
      </c>
      <c r="BJ11" s="33">
        <v>2</v>
      </c>
      <c r="BK11" s="33">
        <v>0</v>
      </c>
      <c r="BL11" s="33">
        <v>0</v>
      </c>
      <c r="BM11" s="33">
        <v>1</v>
      </c>
      <c r="BN11" s="33">
        <v>1</v>
      </c>
      <c r="BO11" s="33">
        <f t="shared" si="8"/>
        <v>2</v>
      </c>
      <c r="BP11" s="33">
        <f t="shared" si="9"/>
        <v>6</v>
      </c>
      <c r="BQ11" s="33">
        <f t="shared" si="10"/>
        <v>4</v>
      </c>
      <c r="BR11" s="70">
        <f t="shared" si="11"/>
        <v>5</v>
      </c>
      <c r="BS11" s="71">
        <v>55</v>
      </c>
      <c r="BT11" s="72">
        <v>1</v>
      </c>
    </row>
    <row r="12" spans="1:72" ht="15" customHeight="1">
      <c r="A12" s="66">
        <v>5</v>
      </c>
      <c r="B12" s="67" t="s">
        <v>163</v>
      </c>
      <c r="C12" s="68" t="s">
        <v>164</v>
      </c>
      <c r="D12" s="30">
        <v>2000</v>
      </c>
      <c r="E12" s="66">
        <v>1</v>
      </c>
      <c r="F12" s="66" t="s">
        <v>35</v>
      </c>
      <c r="G12" s="69">
        <v>1</v>
      </c>
      <c r="H12" s="69">
        <v>1</v>
      </c>
      <c r="I12" s="69">
        <v>1</v>
      </c>
      <c r="J12" s="69">
        <v>1</v>
      </c>
      <c r="K12" s="69">
        <v>1</v>
      </c>
      <c r="L12" s="69">
        <v>3</v>
      </c>
      <c r="M12" s="69">
        <v>1</v>
      </c>
      <c r="N12" s="69">
        <v>3</v>
      </c>
      <c r="O12" s="69">
        <v>1</v>
      </c>
      <c r="P12" s="69">
        <v>1</v>
      </c>
      <c r="Q12" s="69">
        <v>1</v>
      </c>
      <c r="R12" s="69">
        <v>1</v>
      </c>
      <c r="S12" s="69">
        <v>1</v>
      </c>
      <c r="T12" s="69">
        <v>1</v>
      </c>
      <c r="U12" s="69">
        <v>1</v>
      </c>
      <c r="V12" s="69">
        <v>1</v>
      </c>
      <c r="W12" s="69">
        <v>1</v>
      </c>
      <c r="X12" s="69">
        <v>2</v>
      </c>
      <c r="Y12" s="69">
        <v>1</v>
      </c>
      <c r="Z12" s="69">
        <v>2</v>
      </c>
      <c r="AA12" s="32">
        <f t="shared" si="0"/>
        <v>5</v>
      </c>
      <c r="AB12" s="32">
        <f t="shared" si="1"/>
        <v>8</v>
      </c>
      <c r="AC12" s="32">
        <f t="shared" si="2"/>
        <v>5</v>
      </c>
      <c r="AD12" s="32">
        <f t="shared" si="3"/>
        <v>8</v>
      </c>
      <c r="AE12" s="33">
        <v>0</v>
      </c>
      <c r="AF12" s="33">
        <v>0</v>
      </c>
      <c r="AG12" s="33">
        <v>1</v>
      </c>
      <c r="AH12" s="33">
        <v>1</v>
      </c>
      <c r="AI12" s="33">
        <v>0</v>
      </c>
      <c r="AJ12" s="33">
        <v>0</v>
      </c>
      <c r="AK12" s="33">
        <v>1</v>
      </c>
      <c r="AL12" s="33">
        <v>21</v>
      </c>
      <c r="AM12" s="33">
        <v>1</v>
      </c>
      <c r="AN12" s="33">
        <v>1</v>
      </c>
      <c r="AO12" s="33">
        <v>1</v>
      </c>
      <c r="AP12" s="33">
        <v>1</v>
      </c>
      <c r="AQ12" s="33">
        <v>0</v>
      </c>
      <c r="AR12" s="33">
        <v>0</v>
      </c>
      <c r="AS12" s="33">
        <v>1</v>
      </c>
      <c r="AT12" s="33">
        <v>2</v>
      </c>
      <c r="AU12" s="33">
        <f t="shared" si="4"/>
        <v>1</v>
      </c>
      <c r="AV12" s="33">
        <f t="shared" si="5"/>
        <v>1</v>
      </c>
      <c r="AW12" s="33">
        <f t="shared" si="6"/>
        <v>4</v>
      </c>
      <c r="AX12" s="33">
        <f t="shared" si="7"/>
        <v>25</v>
      </c>
      <c r="AY12" s="33">
        <v>0</v>
      </c>
      <c r="AZ12" s="33">
        <v>0</v>
      </c>
      <c r="BA12" s="33">
        <v>1</v>
      </c>
      <c r="BB12" s="33">
        <v>2</v>
      </c>
      <c r="BC12" s="33">
        <v>0</v>
      </c>
      <c r="BD12" s="33">
        <v>0</v>
      </c>
      <c r="BE12" s="33">
        <v>1</v>
      </c>
      <c r="BF12" s="33">
        <v>4</v>
      </c>
      <c r="BG12" s="33">
        <v>1</v>
      </c>
      <c r="BH12" s="33">
        <v>1</v>
      </c>
      <c r="BI12" s="33">
        <v>1</v>
      </c>
      <c r="BJ12" s="33">
        <v>1</v>
      </c>
      <c r="BK12" s="33">
        <v>0</v>
      </c>
      <c r="BL12" s="33">
        <v>0</v>
      </c>
      <c r="BM12" s="33">
        <v>1</v>
      </c>
      <c r="BN12" s="33">
        <v>1</v>
      </c>
      <c r="BO12" s="33">
        <f t="shared" si="8"/>
        <v>1</v>
      </c>
      <c r="BP12" s="33">
        <f t="shared" si="9"/>
        <v>1</v>
      </c>
      <c r="BQ12" s="33">
        <f t="shared" si="10"/>
        <v>4</v>
      </c>
      <c r="BR12" s="70">
        <f t="shared" si="11"/>
        <v>8</v>
      </c>
      <c r="BS12" s="71">
        <v>51</v>
      </c>
      <c r="BT12" s="72">
        <v>1</v>
      </c>
    </row>
    <row r="13" spans="1:72" ht="15" customHeight="1">
      <c r="A13" s="66">
        <v>6</v>
      </c>
      <c r="B13" s="67" t="s">
        <v>165</v>
      </c>
      <c r="C13" s="73" t="s">
        <v>166</v>
      </c>
      <c r="D13" s="30">
        <v>2000</v>
      </c>
      <c r="E13" s="27">
        <v>1</v>
      </c>
      <c r="F13" s="27" t="s">
        <v>60</v>
      </c>
      <c r="G13" s="69">
        <v>1</v>
      </c>
      <c r="H13" s="69">
        <v>1</v>
      </c>
      <c r="I13" s="69">
        <v>1</v>
      </c>
      <c r="J13" s="69">
        <v>1</v>
      </c>
      <c r="K13" s="69">
        <v>1</v>
      </c>
      <c r="L13" s="69">
        <v>1</v>
      </c>
      <c r="M13" s="69">
        <v>1</v>
      </c>
      <c r="N13" s="69">
        <v>1</v>
      </c>
      <c r="O13" s="69">
        <v>1</v>
      </c>
      <c r="P13" s="69">
        <v>1</v>
      </c>
      <c r="Q13" s="69">
        <v>1</v>
      </c>
      <c r="R13" s="69">
        <v>1</v>
      </c>
      <c r="S13" s="69">
        <v>1</v>
      </c>
      <c r="T13" s="69">
        <v>1</v>
      </c>
      <c r="U13" s="69">
        <v>1</v>
      </c>
      <c r="V13" s="69">
        <v>1</v>
      </c>
      <c r="W13" s="69">
        <v>1</v>
      </c>
      <c r="X13" s="69">
        <v>3</v>
      </c>
      <c r="Y13" s="69">
        <v>1</v>
      </c>
      <c r="Z13" s="69">
        <v>1</v>
      </c>
      <c r="AA13" s="32">
        <f t="shared" si="0"/>
        <v>5</v>
      </c>
      <c r="AB13" s="32">
        <f t="shared" si="1"/>
        <v>7</v>
      </c>
      <c r="AC13" s="32">
        <f t="shared" si="2"/>
        <v>5</v>
      </c>
      <c r="AD13" s="32">
        <f t="shared" si="3"/>
        <v>5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1</v>
      </c>
      <c r="AN13" s="33">
        <v>4</v>
      </c>
      <c r="AO13" s="33">
        <v>1</v>
      </c>
      <c r="AP13" s="33">
        <v>4</v>
      </c>
      <c r="AQ13" s="33">
        <v>0</v>
      </c>
      <c r="AR13" s="33">
        <v>0</v>
      </c>
      <c r="AS13" s="33">
        <v>1</v>
      </c>
      <c r="AT13" s="33">
        <v>5</v>
      </c>
      <c r="AU13" s="33">
        <f t="shared" si="4"/>
        <v>1</v>
      </c>
      <c r="AV13" s="33">
        <f t="shared" si="5"/>
        <v>4</v>
      </c>
      <c r="AW13" s="33">
        <f t="shared" si="6"/>
        <v>2</v>
      </c>
      <c r="AX13" s="33">
        <f t="shared" si="7"/>
        <v>9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1</v>
      </c>
      <c r="BF13" s="33">
        <v>3</v>
      </c>
      <c r="BG13" s="33">
        <v>0</v>
      </c>
      <c r="BH13" s="33">
        <v>0</v>
      </c>
      <c r="BI13" s="33">
        <v>1</v>
      </c>
      <c r="BJ13" s="33">
        <v>5</v>
      </c>
      <c r="BK13" s="33">
        <v>0</v>
      </c>
      <c r="BL13" s="33">
        <v>0</v>
      </c>
      <c r="BM13" s="33">
        <v>1</v>
      </c>
      <c r="BN13" s="33">
        <v>1</v>
      </c>
      <c r="BO13" s="33">
        <f t="shared" si="8"/>
        <v>0</v>
      </c>
      <c r="BP13" s="33">
        <f t="shared" si="9"/>
        <v>0</v>
      </c>
      <c r="BQ13" s="33">
        <f t="shared" si="10"/>
        <v>3</v>
      </c>
      <c r="BR13" s="70">
        <f t="shared" si="11"/>
        <v>9</v>
      </c>
      <c r="BS13" s="71">
        <v>47</v>
      </c>
      <c r="BT13" s="72">
        <v>1</v>
      </c>
    </row>
    <row r="14" spans="1:72" ht="15" customHeight="1">
      <c r="A14" s="66">
        <v>7</v>
      </c>
      <c r="B14" s="67" t="s">
        <v>167</v>
      </c>
      <c r="C14" s="73" t="s">
        <v>168</v>
      </c>
      <c r="D14" s="30">
        <v>1994</v>
      </c>
      <c r="E14" s="27" t="s">
        <v>30</v>
      </c>
      <c r="F14" s="27" t="s">
        <v>60</v>
      </c>
      <c r="G14" s="69">
        <v>1</v>
      </c>
      <c r="H14" s="69">
        <v>2</v>
      </c>
      <c r="I14" s="69">
        <v>1</v>
      </c>
      <c r="J14" s="69">
        <v>2</v>
      </c>
      <c r="K14" s="69">
        <v>1</v>
      </c>
      <c r="L14" s="69">
        <v>1</v>
      </c>
      <c r="M14" s="69">
        <v>1</v>
      </c>
      <c r="N14" s="69">
        <v>1</v>
      </c>
      <c r="O14" s="69">
        <v>1</v>
      </c>
      <c r="P14" s="69">
        <v>2</v>
      </c>
      <c r="Q14" s="69">
        <v>1</v>
      </c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2</v>
      </c>
      <c r="Y14" s="69">
        <v>1</v>
      </c>
      <c r="Z14" s="69">
        <v>1</v>
      </c>
      <c r="AA14" s="32">
        <f t="shared" si="0"/>
        <v>5</v>
      </c>
      <c r="AB14" s="32">
        <f t="shared" si="1"/>
        <v>8</v>
      </c>
      <c r="AC14" s="32">
        <f t="shared" si="2"/>
        <v>5</v>
      </c>
      <c r="AD14" s="32">
        <f t="shared" si="3"/>
        <v>6</v>
      </c>
      <c r="AE14" s="33">
        <v>0</v>
      </c>
      <c r="AF14" s="33">
        <v>0</v>
      </c>
      <c r="AG14" s="33">
        <v>1</v>
      </c>
      <c r="AH14" s="33">
        <v>1</v>
      </c>
      <c r="AI14" s="33">
        <v>0</v>
      </c>
      <c r="AJ14" s="33">
        <v>0</v>
      </c>
      <c r="AK14" s="33">
        <v>1</v>
      </c>
      <c r="AL14" s="33">
        <v>6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1</v>
      </c>
      <c r="AT14" s="33">
        <v>2</v>
      </c>
      <c r="AU14" s="33">
        <f t="shared" si="4"/>
        <v>0</v>
      </c>
      <c r="AV14" s="33">
        <f t="shared" si="5"/>
        <v>0</v>
      </c>
      <c r="AW14" s="33">
        <f t="shared" si="6"/>
        <v>3</v>
      </c>
      <c r="AX14" s="33">
        <f t="shared" si="7"/>
        <v>9</v>
      </c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71">
        <v>43</v>
      </c>
      <c r="BT14" s="72">
        <v>1</v>
      </c>
    </row>
    <row r="15" spans="1:72" ht="15" customHeight="1">
      <c r="A15" s="66">
        <v>8</v>
      </c>
      <c r="B15" s="74" t="s">
        <v>169</v>
      </c>
      <c r="C15" s="68" t="s">
        <v>170</v>
      </c>
      <c r="D15" s="30">
        <v>1996</v>
      </c>
      <c r="E15" s="27" t="s">
        <v>30</v>
      </c>
      <c r="F15" s="27" t="s">
        <v>52</v>
      </c>
      <c r="G15" s="69">
        <v>1</v>
      </c>
      <c r="H15" s="69">
        <v>1</v>
      </c>
      <c r="I15" s="69">
        <v>1</v>
      </c>
      <c r="J15" s="69">
        <v>1</v>
      </c>
      <c r="K15" s="69">
        <v>1</v>
      </c>
      <c r="L15" s="69">
        <v>1</v>
      </c>
      <c r="M15" s="69">
        <v>1</v>
      </c>
      <c r="N15" s="69">
        <v>1</v>
      </c>
      <c r="O15" s="69">
        <v>0</v>
      </c>
      <c r="P15" s="69">
        <v>0</v>
      </c>
      <c r="Q15" s="69">
        <v>1</v>
      </c>
      <c r="R15" s="69">
        <v>2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1</v>
      </c>
      <c r="Z15" s="69">
        <v>3</v>
      </c>
      <c r="AA15" s="32">
        <f t="shared" si="0"/>
        <v>2</v>
      </c>
      <c r="AB15" s="32">
        <f t="shared" si="1"/>
        <v>2</v>
      </c>
      <c r="AC15" s="32">
        <f t="shared" si="2"/>
        <v>4</v>
      </c>
      <c r="AD15" s="32">
        <f t="shared" si="3"/>
        <v>7</v>
      </c>
      <c r="AE15" s="33">
        <v>0</v>
      </c>
      <c r="AF15" s="33">
        <v>0</v>
      </c>
      <c r="AG15" s="33">
        <v>1</v>
      </c>
      <c r="AH15" s="33">
        <v>6</v>
      </c>
      <c r="AI15" s="33">
        <v>0</v>
      </c>
      <c r="AJ15" s="33">
        <v>0</v>
      </c>
      <c r="AK15" s="33">
        <v>1</v>
      </c>
      <c r="AL15" s="33">
        <v>12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1</v>
      </c>
      <c r="AT15" s="33">
        <v>5</v>
      </c>
      <c r="AU15" s="33">
        <f t="shared" si="4"/>
        <v>0</v>
      </c>
      <c r="AV15" s="33">
        <f t="shared" si="5"/>
        <v>0</v>
      </c>
      <c r="AW15" s="33">
        <f t="shared" si="6"/>
        <v>3</v>
      </c>
      <c r="AX15" s="33">
        <f t="shared" si="7"/>
        <v>23</v>
      </c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71">
        <v>40</v>
      </c>
      <c r="BT15" s="72">
        <v>1</v>
      </c>
    </row>
    <row r="16" spans="1:72" ht="15" customHeight="1">
      <c r="A16" s="66">
        <v>9</v>
      </c>
      <c r="B16" s="67" t="s">
        <v>171</v>
      </c>
      <c r="C16" s="68" t="s">
        <v>172</v>
      </c>
      <c r="D16" s="30">
        <v>1999</v>
      </c>
      <c r="E16" s="27" t="s">
        <v>30</v>
      </c>
      <c r="F16" s="27" t="s">
        <v>29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>
        <v>1</v>
      </c>
      <c r="N16" s="31">
        <v>1</v>
      </c>
      <c r="O16" s="31">
        <v>1</v>
      </c>
      <c r="P16" s="31">
        <v>4</v>
      </c>
      <c r="Q16" s="31">
        <v>1</v>
      </c>
      <c r="R16" s="31">
        <v>1</v>
      </c>
      <c r="S16" s="31">
        <v>1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32">
        <f t="shared" si="0"/>
        <v>5</v>
      </c>
      <c r="AB16" s="32">
        <f t="shared" si="1"/>
        <v>8</v>
      </c>
      <c r="AC16" s="32">
        <f t="shared" si="2"/>
        <v>5</v>
      </c>
      <c r="AD16" s="32">
        <f t="shared" si="3"/>
        <v>5</v>
      </c>
      <c r="AE16" s="33">
        <v>0</v>
      </c>
      <c r="AF16" s="33">
        <v>0</v>
      </c>
      <c r="AG16" s="33">
        <v>1</v>
      </c>
      <c r="AH16" s="33">
        <v>1</v>
      </c>
      <c r="AI16" s="33">
        <v>0</v>
      </c>
      <c r="AJ16" s="33">
        <v>0</v>
      </c>
      <c r="AK16" s="33">
        <v>1</v>
      </c>
      <c r="AL16" s="33">
        <v>3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f t="shared" si="4"/>
        <v>0</v>
      </c>
      <c r="AV16" s="33">
        <f t="shared" si="5"/>
        <v>0</v>
      </c>
      <c r="AW16" s="33">
        <f t="shared" si="6"/>
        <v>2</v>
      </c>
      <c r="AX16" s="33">
        <f t="shared" si="7"/>
        <v>4</v>
      </c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71">
        <v>37</v>
      </c>
      <c r="BT16" s="72">
        <v>1</v>
      </c>
    </row>
    <row r="17" spans="1:72" ht="15" customHeight="1">
      <c r="A17" s="66">
        <v>10</v>
      </c>
      <c r="B17" s="74" t="s">
        <v>173</v>
      </c>
      <c r="C17" s="68" t="s">
        <v>174</v>
      </c>
      <c r="D17" s="30">
        <v>1993</v>
      </c>
      <c r="E17" s="27">
        <v>1</v>
      </c>
      <c r="F17" s="27" t="s">
        <v>49</v>
      </c>
      <c r="G17" s="69">
        <v>1</v>
      </c>
      <c r="H17" s="69">
        <v>1</v>
      </c>
      <c r="I17" s="69">
        <v>1</v>
      </c>
      <c r="J17" s="69">
        <v>1</v>
      </c>
      <c r="K17" s="69">
        <v>1</v>
      </c>
      <c r="L17" s="69">
        <v>1</v>
      </c>
      <c r="M17" s="69">
        <v>1</v>
      </c>
      <c r="N17" s="69">
        <v>1</v>
      </c>
      <c r="O17" s="69">
        <v>1</v>
      </c>
      <c r="P17" s="69">
        <v>5</v>
      </c>
      <c r="Q17" s="69">
        <v>1</v>
      </c>
      <c r="R17" s="69">
        <v>3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1</v>
      </c>
      <c r="Z17" s="69">
        <v>1</v>
      </c>
      <c r="AA17" s="32">
        <f t="shared" si="0"/>
        <v>3</v>
      </c>
      <c r="AB17" s="32">
        <f t="shared" si="1"/>
        <v>7</v>
      </c>
      <c r="AC17" s="32">
        <f t="shared" si="2"/>
        <v>4</v>
      </c>
      <c r="AD17" s="32">
        <f t="shared" si="3"/>
        <v>6</v>
      </c>
      <c r="AE17" s="33">
        <v>0</v>
      </c>
      <c r="AF17" s="33">
        <v>0</v>
      </c>
      <c r="AG17" s="33">
        <v>1</v>
      </c>
      <c r="AH17" s="33">
        <v>3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1</v>
      </c>
      <c r="AP17" s="33">
        <v>3</v>
      </c>
      <c r="AQ17" s="33">
        <v>0</v>
      </c>
      <c r="AR17" s="33">
        <v>0</v>
      </c>
      <c r="AS17" s="33">
        <v>0</v>
      </c>
      <c r="AT17" s="33">
        <v>0</v>
      </c>
      <c r="AU17" s="33">
        <f t="shared" si="4"/>
        <v>0</v>
      </c>
      <c r="AV17" s="33">
        <f t="shared" si="5"/>
        <v>0</v>
      </c>
      <c r="AW17" s="33">
        <f t="shared" si="6"/>
        <v>2</v>
      </c>
      <c r="AX17" s="33">
        <f t="shared" si="7"/>
        <v>6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71">
        <v>34</v>
      </c>
      <c r="BT17" s="72">
        <v>1</v>
      </c>
    </row>
    <row r="18" spans="1:72" ht="15" customHeight="1">
      <c r="A18" s="66">
        <v>11</v>
      </c>
      <c r="B18" s="74" t="s">
        <v>175</v>
      </c>
      <c r="C18" s="73" t="s">
        <v>176</v>
      </c>
      <c r="D18" s="30">
        <v>1999</v>
      </c>
      <c r="E18" s="27">
        <v>1</v>
      </c>
      <c r="F18" s="27" t="s">
        <v>60</v>
      </c>
      <c r="G18" s="69">
        <v>1</v>
      </c>
      <c r="H18" s="69">
        <v>1</v>
      </c>
      <c r="I18" s="69">
        <v>1</v>
      </c>
      <c r="J18" s="69">
        <v>1</v>
      </c>
      <c r="K18" s="69">
        <v>1</v>
      </c>
      <c r="L18" s="69">
        <v>1</v>
      </c>
      <c r="M18" s="69">
        <v>1</v>
      </c>
      <c r="N18" s="69">
        <v>1</v>
      </c>
      <c r="O18" s="69">
        <v>1</v>
      </c>
      <c r="P18" s="69">
        <v>1</v>
      </c>
      <c r="Q18" s="69">
        <v>1</v>
      </c>
      <c r="R18" s="69">
        <v>1</v>
      </c>
      <c r="S18" s="69">
        <v>1</v>
      </c>
      <c r="T18" s="69">
        <v>3</v>
      </c>
      <c r="U18" s="69">
        <v>1</v>
      </c>
      <c r="V18" s="69">
        <v>1</v>
      </c>
      <c r="W18" s="69">
        <v>1</v>
      </c>
      <c r="X18" s="69">
        <v>3</v>
      </c>
      <c r="Y18" s="69">
        <v>1</v>
      </c>
      <c r="Z18" s="69">
        <v>2</v>
      </c>
      <c r="AA18" s="32">
        <f t="shared" si="0"/>
        <v>5</v>
      </c>
      <c r="AB18" s="32">
        <f t="shared" si="1"/>
        <v>9</v>
      </c>
      <c r="AC18" s="32">
        <f t="shared" si="2"/>
        <v>5</v>
      </c>
      <c r="AD18" s="32">
        <f t="shared" si="3"/>
        <v>6</v>
      </c>
      <c r="AE18" s="33">
        <v>0</v>
      </c>
      <c r="AF18" s="33">
        <v>0</v>
      </c>
      <c r="AG18" s="33">
        <v>1</v>
      </c>
      <c r="AH18" s="33">
        <v>1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f t="shared" si="4"/>
        <v>0</v>
      </c>
      <c r="AV18" s="33">
        <f t="shared" si="5"/>
        <v>0</v>
      </c>
      <c r="AW18" s="33">
        <f t="shared" si="6"/>
        <v>1</v>
      </c>
      <c r="AX18" s="33">
        <f t="shared" si="7"/>
        <v>1</v>
      </c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71">
        <v>31</v>
      </c>
      <c r="BT18" s="72">
        <v>2</v>
      </c>
    </row>
    <row r="19" spans="1:72" ht="15" customHeight="1">
      <c r="A19" s="66">
        <v>12</v>
      </c>
      <c r="B19" s="67" t="s">
        <v>177</v>
      </c>
      <c r="C19" s="68" t="s">
        <v>178</v>
      </c>
      <c r="D19" s="30">
        <v>1989</v>
      </c>
      <c r="E19" s="66">
        <v>1</v>
      </c>
      <c r="F19" s="66" t="s">
        <v>35</v>
      </c>
      <c r="G19" s="69">
        <v>1</v>
      </c>
      <c r="H19" s="69">
        <v>4</v>
      </c>
      <c r="I19" s="69">
        <v>1</v>
      </c>
      <c r="J19" s="69">
        <v>2</v>
      </c>
      <c r="K19" s="69">
        <v>1</v>
      </c>
      <c r="L19" s="69">
        <v>1</v>
      </c>
      <c r="M19" s="69">
        <v>1</v>
      </c>
      <c r="N19" s="69">
        <v>1</v>
      </c>
      <c r="O19" s="69">
        <v>1</v>
      </c>
      <c r="P19" s="69">
        <v>4</v>
      </c>
      <c r="Q19" s="69">
        <v>1</v>
      </c>
      <c r="R19" s="69">
        <v>1</v>
      </c>
      <c r="S19" s="69">
        <v>0</v>
      </c>
      <c r="T19" s="69">
        <v>0</v>
      </c>
      <c r="U19" s="69">
        <v>1</v>
      </c>
      <c r="V19" s="69">
        <v>2</v>
      </c>
      <c r="W19" s="69">
        <v>0</v>
      </c>
      <c r="X19" s="69">
        <v>0</v>
      </c>
      <c r="Y19" s="69">
        <v>1</v>
      </c>
      <c r="Z19" s="69">
        <v>2</v>
      </c>
      <c r="AA19" s="32">
        <f t="shared" si="0"/>
        <v>3</v>
      </c>
      <c r="AB19" s="32">
        <f t="shared" si="1"/>
        <v>9</v>
      </c>
      <c r="AC19" s="32">
        <f t="shared" si="2"/>
        <v>5</v>
      </c>
      <c r="AD19" s="32">
        <f t="shared" si="3"/>
        <v>8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f t="shared" si="4"/>
        <v>0</v>
      </c>
      <c r="AV19" s="33">
        <f t="shared" si="5"/>
        <v>0</v>
      </c>
      <c r="AW19" s="33">
        <f t="shared" si="6"/>
        <v>0</v>
      </c>
      <c r="AX19" s="33">
        <f t="shared" si="7"/>
        <v>0</v>
      </c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71">
        <v>28</v>
      </c>
      <c r="BT19" s="35">
        <v>2</v>
      </c>
    </row>
    <row r="20" spans="1:72" ht="15" customHeight="1">
      <c r="A20" s="66">
        <v>13</v>
      </c>
      <c r="B20" s="67" t="s">
        <v>179</v>
      </c>
      <c r="C20" s="68" t="s">
        <v>180</v>
      </c>
      <c r="D20" s="30">
        <v>1999</v>
      </c>
      <c r="E20" s="66">
        <v>1</v>
      </c>
      <c r="F20" s="66" t="s">
        <v>73</v>
      </c>
      <c r="G20" s="69">
        <v>1</v>
      </c>
      <c r="H20" s="69">
        <v>1</v>
      </c>
      <c r="I20" s="69">
        <v>1</v>
      </c>
      <c r="J20" s="69">
        <v>1</v>
      </c>
      <c r="K20" s="69">
        <v>1</v>
      </c>
      <c r="L20" s="69">
        <v>1</v>
      </c>
      <c r="M20" s="69">
        <v>1</v>
      </c>
      <c r="N20" s="69">
        <v>1</v>
      </c>
      <c r="O20" s="69">
        <v>0</v>
      </c>
      <c r="P20" s="69">
        <v>0</v>
      </c>
      <c r="Q20" s="69">
        <v>1</v>
      </c>
      <c r="R20" s="69">
        <v>1</v>
      </c>
      <c r="S20" s="69">
        <v>0</v>
      </c>
      <c r="T20" s="69">
        <v>0</v>
      </c>
      <c r="U20" s="69">
        <v>1</v>
      </c>
      <c r="V20" s="69">
        <v>1</v>
      </c>
      <c r="W20" s="69">
        <v>0</v>
      </c>
      <c r="X20" s="69">
        <v>0</v>
      </c>
      <c r="Y20" s="69">
        <v>1</v>
      </c>
      <c r="Z20" s="69">
        <v>1</v>
      </c>
      <c r="AA20" s="32">
        <f t="shared" si="0"/>
        <v>2</v>
      </c>
      <c r="AB20" s="32">
        <f t="shared" si="1"/>
        <v>2</v>
      </c>
      <c r="AC20" s="32">
        <f t="shared" si="2"/>
        <v>5</v>
      </c>
      <c r="AD20" s="32">
        <f t="shared" si="3"/>
        <v>5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f t="shared" si="4"/>
        <v>0</v>
      </c>
      <c r="AV20" s="33">
        <f t="shared" si="5"/>
        <v>0</v>
      </c>
      <c r="AW20" s="33">
        <f t="shared" si="6"/>
        <v>0</v>
      </c>
      <c r="AX20" s="33">
        <f t="shared" si="7"/>
        <v>0</v>
      </c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71">
        <v>26</v>
      </c>
      <c r="BT20" s="35">
        <v>2</v>
      </c>
    </row>
    <row r="21" spans="1:72" ht="15" customHeight="1">
      <c r="A21" s="66">
        <v>14</v>
      </c>
      <c r="B21" s="67" t="s">
        <v>181</v>
      </c>
      <c r="C21" s="68" t="s">
        <v>182</v>
      </c>
      <c r="D21" s="30">
        <v>1999</v>
      </c>
      <c r="E21" s="27">
        <v>2</v>
      </c>
      <c r="F21" s="27" t="s">
        <v>29</v>
      </c>
      <c r="G21" s="69">
        <v>1</v>
      </c>
      <c r="H21" s="69">
        <v>3</v>
      </c>
      <c r="I21" s="69">
        <v>1</v>
      </c>
      <c r="J21" s="69">
        <v>1</v>
      </c>
      <c r="K21" s="69">
        <v>1</v>
      </c>
      <c r="L21" s="69">
        <v>1</v>
      </c>
      <c r="M21" s="69">
        <v>1</v>
      </c>
      <c r="N21" s="69">
        <v>1</v>
      </c>
      <c r="O21" s="69">
        <v>0</v>
      </c>
      <c r="P21" s="69">
        <v>0</v>
      </c>
      <c r="Q21" s="69">
        <v>1</v>
      </c>
      <c r="R21" s="69">
        <v>4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1</v>
      </c>
      <c r="Z21" s="69">
        <v>3</v>
      </c>
      <c r="AA21" s="32">
        <f t="shared" si="0"/>
        <v>2</v>
      </c>
      <c r="AB21" s="32">
        <f t="shared" si="1"/>
        <v>4</v>
      </c>
      <c r="AC21" s="32">
        <f t="shared" si="2"/>
        <v>4</v>
      </c>
      <c r="AD21" s="32">
        <f t="shared" si="3"/>
        <v>9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f t="shared" si="4"/>
        <v>0</v>
      </c>
      <c r="AV21" s="33">
        <f t="shared" si="5"/>
        <v>0</v>
      </c>
      <c r="AW21" s="33">
        <f t="shared" si="6"/>
        <v>0</v>
      </c>
      <c r="AX21" s="33">
        <f t="shared" si="7"/>
        <v>0</v>
      </c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71">
        <v>24</v>
      </c>
      <c r="BT21" s="35">
        <v>2</v>
      </c>
    </row>
    <row r="22" spans="1:72" ht="15" customHeight="1">
      <c r="A22" s="66">
        <v>15</v>
      </c>
      <c r="B22" s="74" t="s">
        <v>183</v>
      </c>
      <c r="C22" s="68" t="s">
        <v>184</v>
      </c>
      <c r="D22" s="30">
        <v>1990</v>
      </c>
      <c r="E22" s="66" t="s">
        <v>28</v>
      </c>
      <c r="F22" s="66" t="s">
        <v>35</v>
      </c>
      <c r="G22" s="31">
        <v>1</v>
      </c>
      <c r="H22" s="31">
        <v>2</v>
      </c>
      <c r="I22" s="31">
        <v>1</v>
      </c>
      <c r="J22" s="31">
        <v>2</v>
      </c>
      <c r="K22" s="31">
        <v>1</v>
      </c>
      <c r="L22" s="31">
        <v>1</v>
      </c>
      <c r="M22" s="31">
        <v>1</v>
      </c>
      <c r="N22" s="31">
        <v>1</v>
      </c>
      <c r="O22" s="31">
        <v>0</v>
      </c>
      <c r="P22" s="31">
        <v>0</v>
      </c>
      <c r="Q22" s="31">
        <v>1</v>
      </c>
      <c r="R22" s="31">
        <v>1</v>
      </c>
      <c r="S22" s="31">
        <v>0</v>
      </c>
      <c r="T22" s="31">
        <v>0</v>
      </c>
      <c r="U22" s="31">
        <v>1</v>
      </c>
      <c r="V22" s="31">
        <v>1</v>
      </c>
      <c r="W22" s="31">
        <v>0</v>
      </c>
      <c r="X22" s="31">
        <v>0</v>
      </c>
      <c r="Y22" s="31">
        <v>1</v>
      </c>
      <c r="Z22" s="31">
        <v>3</v>
      </c>
      <c r="AA22" s="32">
        <f t="shared" si="0"/>
        <v>2</v>
      </c>
      <c r="AB22" s="32">
        <f t="shared" si="1"/>
        <v>3</v>
      </c>
      <c r="AC22" s="32">
        <f t="shared" si="2"/>
        <v>5</v>
      </c>
      <c r="AD22" s="32">
        <f t="shared" si="3"/>
        <v>8</v>
      </c>
      <c r="AE22" s="32" t="s">
        <v>185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71">
        <v>22</v>
      </c>
      <c r="BT22" s="35">
        <v>2</v>
      </c>
    </row>
    <row r="23" spans="1:72" ht="15" customHeight="1">
      <c r="A23" s="66">
        <v>16</v>
      </c>
      <c r="B23" s="74" t="s">
        <v>186</v>
      </c>
      <c r="C23" s="68" t="s">
        <v>187</v>
      </c>
      <c r="D23" s="30">
        <v>1996</v>
      </c>
      <c r="E23" s="75">
        <v>2</v>
      </c>
      <c r="F23" s="66" t="s">
        <v>38</v>
      </c>
      <c r="G23" s="69">
        <v>0</v>
      </c>
      <c r="H23" s="69">
        <v>0</v>
      </c>
      <c r="I23" s="69">
        <v>0</v>
      </c>
      <c r="J23" s="69">
        <v>0</v>
      </c>
      <c r="K23" s="69">
        <v>1</v>
      </c>
      <c r="L23" s="69">
        <v>4</v>
      </c>
      <c r="M23" s="69">
        <v>1</v>
      </c>
      <c r="N23" s="69">
        <v>1</v>
      </c>
      <c r="O23" s="69">
        <v>1</v>
      </c>
      <c r="P23" s="69">
        <v>2</v>
      </c>
      <c r="Q23" s="69">
        <v>1</v>
      </c>
      <c r="R23" s="69">
        <v>1</v>
      </c>
      <c r="S23" s="69">
        <v>0</v>
      </c>
      <c r="T23" s="69">
        <v>0</v>
      </c>
      <c r="U23" s="69">
        <v>1</v>
      </c>
      <c r="V23" s="69">
        <v>2</v>
      </c>
      <c r="W23" s="69">
        <v>0</v>
      </c>
      <c r="X23" s="69">
        <v>0</v>
      </c>
      <c r="Y23" s="69">
        <v>1</v>
      </c>
      <c r="Z23" s="69">
        <v>2</v>
      </c>
      <c r="AA23" s="32">
        <f t="shared" si="0"/>
        <v>2</v>
      </c>
      <c r="AB23" s="32">
        <f t="shared" si="1"/>
        <v>6</v>
      </c>
      <c r="AC23" s="32">
        <f t="shared" si="2"/>
        <v>4</v>
      </c>
      <c r="AD23" s="32">
        <f t="shared" si="3"/>
        <v>6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71">
        <v>20</v>
      </c>
      <c r="BT23" s="35">
        <v>3</v>
      </c>
    </row>
    <row r="24" spans="1:71" ht="15" customHeight="1">
      <c r="A24" s="66">
        <v>17</v>
      </c>
      <c r="B24" s="74" t="s">
        <v>188</v>
      </c>
      <c r="C24" s="68" t="s">
        <v>189</v>
      </c>
      <c r="D24" s="30">
        <v>2000</v>
      </c>
      <c r="E24" s="66">
        <v>1</v>
      </c>
      <c r="F24" s="66" t="s">
        <v>35</v>
      </c>
      <c r="G24" s="69">
        <v>1</v>
      </c>
      <c r="H24" s="69">
        <v>4</v>
      </c>
      <c r="I24" s="69">
        <v>1</v>
      </c>
      <c r="J24" s="69">
        <v>4</v>
      </c>
      <c r="K24" s="69">
        <v>1</v>
      </c>
      <c r="L24" s="69">
        <v>2</v>
      </c>
      <c r="M24" s="69">
        <v>1</v>
      </c>
      <c r="N24" s="69">
        <v>2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1</v>
      </c>
      <c r="V24" s="69">
        <v>2</v>
      </c>
      <c r="W24" s="69">
        <v>0</v>
      </c>
      <c r="X24" s="69">
        <v>0</v>
      </c>
      <c r="Y24" s="69">
        <v>1</v>
      </c>
      <c r="Z24" s="69">
        <v>4</v>
      </c>
      <c r="AA24" s="32">
        <f t="shared" si="0"/>
        <v>2</v>
      </c>
      <c r="AB24" s="32">
        <f t="shared" si="1"/>
        <v>6</v>
      </c>
      <c r="AC24" s="32">
        <f t="shared" si="2"/>
        <v>4</v>
      </c>
      <c r="AD24" s="32">
        <f t="shared" si="3"/>
        <v>12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71">
        <v>18</v>
      </c>
    </row>
    <row r="25" spans="1:71" ht="15" customHeight="1">
      <c r="A25" s="66">
        <v>18</v>
      </c>
      <c r="B25" s="74" t="s">
        <v>190</v>
      </c>
      <c r="C25" s="68" t="s">
        <v>191</v>
      </c>
      <c r="D25" s="30">
        <v>1986</v>
      </c>
      <c r="E25" s="27">
        <v>2</v>
      </c>
      <c r="F25" s="27" t="s">
        <v>100</v>
      </c>
      <c r="G25" s="69">
        <v>0</v>
      </c>
      <c r="H25" s="69">
        <v>0</v>
      </c>
      <c r="I25" s="69">
        <v>1</v>
      </c>
      <c r="J25" s="69">
        <v>4</v>
      </c>
      <c r="K25" s="69">
        <v>1</v>
      </c>
      <c r="L25" s="69">
        <v>1</v>
      </c>
      <c r="M25" s="69">
        <v>1</v>
      </c>
      <c r="N25" s="69">
        <v>1</v>
      </c>
      <c r="O25" s="69">
        <v>0</v>
      </c>
      <c r="P25" s="69">
        <v>0</v>
      </c>
      <c r="Q25" s="69">
        <v>1</v>
      </c>
      <c r="R25" s="69">
        <v>1</v>
      </c>
      <c r="S25" s="69">
        <v>0</v>
      </c>
      <c r="T25" s="69">
        <v>0</v>
      </c>
      <c r="U25" s="69">
        <v>1</v>
      </c>
      <c r="V25" s="69">
        <v>1</v>
      </c>
      <c r="W25" s="69">
        <v>0</v>
      </c>
      <c r="X25" s="69">
        <v>0</v>
      </c>
      <c r="Y25" s="69">
        <v>0</v>
      </c>
      <c r="Z25" s="69">
        <v>0</v>
      </c>
      <c r="AA25" s="32">
        <f t="shared" si="0"/>
        <v>1</v>
      </c>
      <c r="AB25" s="32">
        <f t="shared" si="1"/>
        <v>1</v>
      </c>
      <c r="AC25" s="32">
        <f t="shared" si="2"/>
        <v>4</v>
      </c>
      <c r="AD25" s="32">
        <f t="shared" si="3"/>
        <v>7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71">
        <v>16</v>
      </c>
    </row>
    <row r="26" spans="1:71" ht="15" customHeight="1">
      <c r="A26" s="66">
        <v>19</v>
      </c>
      <c r="B26" s="67" t="s">
        <v>192</v>
      </c>
      <c r="C26" s="68" t="s">
        <v>193</v>
      </c>
      <c r="D26" s="30">
        <v>1984</v>
      </c>
      <c r="E26" s="27" t="s">
        <v>57</v>
      </c>
      <c r="F26" s="27" t="s">
        <v>100</v>
      </c>
      <c r="G26" s="69">
        <v>0</v>
      </c>
      <c r="H26" s="69">
        <v>0</v>
      </c>
      <c r="I26" s="69">
        <v>1</v>
      </c>
      <c r="J26" s="69">
        <v>4</v>
      </c>
      <c r="K26" s="69">
        <v>0</v>
      </c>
      <c r="L26" s="69">
        <v>0</v>
      </c>
      <c r="M26" s="69">
        <v>1</v>
      </c>
      <c r="N26" s="69">
        <v>4</v>
      </c>
      <c r="O26" s="69">
        <v>0</v>
      </c>
      <c r="P26" s="69">
        <v>0</v>
      </c>
      <c r="Q26" s="69">
        <v>1</v>
      </c>
      <c r="R26" s="69">
        <v>3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32">
        <f t="shared" si="0"/>
        <v>0</v>
      </c>
      <c r="AB26" s="32">
        <f t="shared" si="1"/>
        <v>0</v>
      </c>
      <c r="AC26" s="32">
        <f t="shared" si="2"/>
        <v>3</v>
      </c>
      <c r="AD26" s="32">
        <f t="shared" si="3"/>
        <v>11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71">
        <v>14</v>
      </c>
    </row>
    <row r="27" spans="1:71" ht="15" customHeight="1">
      <c r="A27" s="66">
        <v>20</v>
      </c>
      <c r="B27" s="74" t="s">
        <v>194</v>
      </c>
      <c r="C27" s="68" t="s">
        <v>195</v>
      </c>
      <c r="D27" s="30">
        <v>1995</v>
      </c>
      <c r="E27" s="27">
        <v>3</v>
      </c>
      <c r="F27" s="27" t="s">
        <v>35</v>
      </c>
      <c r="G27" s="69">
        <v>0</v>
      </c>
      <c r="H27" s="69">
        <v>0</v>
      </c>
      <c r="I27" s="69">
        <v>1</v>
      </c>
      <c r="J27" s="69">
        <v>1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32">
        <f t="shared" si="0"/>
        <v>0</v>
      </c>
      <c r="AB27" s="32">
        <f t="shared" si="1"/>
        <v>0</v>
      </c>
      <c r="AC27" s="32">
        <f t="shared" si="2"/>
        <v>1</v>
      </c>
      <c r="AD27" s="32">
        <f t="shared" si="3"/>
        <v>1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71">
        <v>12</v>
      </c>
    </row>
    <row r="28" spans="1:6" ht="15">
      <c r="A28" s="47"/>
      <c r="B28" s="76"/>
      <c r="C28" s="76"/>
      <c r="D28" s="76"/>
      <c r="E28" s="76"/>
      <c r="F28" s="47"/>
    </row>
    <row r="29" spans="1:28" ht="15">
      <c r="A29" s="51" t="s">
        <v>148</v>
      </c>
      <c r="B29" s="52"/>
      <c r="C29" s="52"/>
      <c r="D29" s="53"/>
      <c r="E29" s="54"/>
      <c r="AA29" s="53" t="s">
        <v>149</v>
      </c>
      <c r="AB29" s="54"/>
    </row>
    <row r="30" spans="1:29" ht="15">
      <c r="A30" s="4" t="s">
        <v>150</v>
      </c>
      <c r="B30" s="4"/>
      <c r="C30" s="4"/>
      <c r="D30" s="53"/>
      <c r="E30" s="53"/>
      <c r="F30" s="53"/>
      <c r="AA30" s="53" t="s">
        <v>151</v>
      </c>
      <c r="AB30" s="53"/>
      <c r="AC30" s="53"/>
    </row>
  </sheetData>
  <sheetProtection selectLockedCells="1" selectUnlockedCells="1"/>
  <mergeCells count="31">
    <mergeCell ref="A1:BT1"/>
    <mergeCell ref="A2:AD2"/>
    <mergeCell ref="A3:E3"/>
    <mergeCell ref="F3:BT3"/>
    <mergeCell ref="A4:BT4"/>
    <mergeCell ref="A5:BT5"/>
    <mergeCell ref="A6:B7"/>
    <mergeCell ref="C6:C7"/>
    <mergeCell ref="D6:D7"/>
    <mergeCell ref="E6:E7"/>
    <mergeCell ref="F6:F7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BC6:BF6"/>
    <mergeCell ref="BG6:BJ6"/>
    <mergeCell ref="BK6:BN6"/>
    <mergeCell ref="BO6:BR6"/>
    <mergeCell ref="BS6:BS7"/>
    <mergeCell ref="BT6:BT7"/>
    <mergeCell ref="AE22:AX22"/>
    <mergeCell ref="A30:C30"/>
  </mergeCells>
  <printOptions/>
  <pageMargins left="0.4597222222222222" right="0.19652777777777777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6" sqref="A6"/>
    </sheetView>
  </sheetViews>
  <sheetFormatPr defaultColWidth="9.140625" defaultRowHeight="15"/>
  <cols>
    <col min="1" max="1" width="12.8515625" style="0" customWidth="1"/>
    <col min="2" max="2" width="21.00390625" style="0" customWidth="1"/>
    <col min="3" max="3" width="24.421875" style="0" customWidth="1"/>
    <col min="4" max="4" width="5.28125" style="0" customWidth="1"/>
    <col min="5" max="5" width="16.00390625" style="0" customWidth="1"/>
    <col min="6" max="16384" width="8.7109375" style="0" customWidth="1"/>
  </cols>
  <sheetData>
    <row r="1" spans="1:6" ht="15.75" customHeight="1">
      <c r="A1" s="77" t="s">
        <v>0</v>
      </c>
      <c r="B1" s="77"/>
      <c r="C1" s="77"/>
      <c r="D1" s="77"/>
      <c r="E1" s="77"/>
      <c r="F1" s="78"/>
    </row>
    <row r="2" spans="1:6" ht="15.75" customHeight="1">
      <c r="A2" s="79"/>
      <c r="B2" s="79"/>
      <c r="C2" s="79"/>
      <c r="D2" s="79"/>
      <c r="E2" s="79"/>
      <c r="F2" s="78"/>
    </row>
    <row r="3" spans="1:5" ht="15">
      <c r="A3" t="s">
        <v>1</v>
      </c>
      <c r="E3" s="80" t="s">
        <v>2</v>
      </c>
    </row>
    <row r="4" spans="1:5" ht="15">
      <c r="A4" s="81" t="s">
        <v>3</v>
      </c>
      <c r="B4" s="81"/>
      <c r="C4" s="81"/>
      <c r="D4" s="81"/>
      <c r="E4" s="81"/>
    </row>
    <row r="5" spans="1:5" ht="15">
      <c r="A5" s="82" t="s">
        <v>196</v>
      </c>
      <c r="B5" s="82"/>
      <c r="C5" s="82"/>
      <c r="D5" s="82"/>
      <c r="E5" s="82"/>
    </row>
    <row r="6" spans="1:6" ht="15">
      <c r="A6" s="83" t="s">
        <v>5</v>
      </c>
      <c r="B6" s="83" t="s">
        <v>9</v>
      </c>
      <c r="C6" s="83" t="s">
        <v>197</v>
      </c>
      <c r="D6" s="83"/>
      <c r="E6" s="83" t="s">
        <v>198</v>
      </c>
      <c r="F6" s="84"/>
    </row>
    <row r="7" spans="1:6" ht="15">
      <c r="A7" s="85">
        <v>1</v>
      </c>
      <c r="B7" s="85" t="s">
        <v>29</v>
      </c>
      <c r="C7" s="18" t="s">
        <v>27</v>
      </c>
      <c r="D7" s="86">
        <v>100</v>
      </c>
      <c r="E7" s="87">
        <f>D7+D8+D9+D10</f>
        <v>360</v>
      </c>
      <c r="F7" s="84"/>
    </row>
    <row r="8" spans="1:6" ht="15">
      <c r="A8" s="85"/>
      <c r="B8" s="85"/>
      <c r="C8" s="18" t="s">
        <v>32</v>
      </c>
      <c r="D8" s="86">
        <v>80</v>
      </c>
      <c r="E8" s="87"/>
      <c r="F8" s="84"/>
    </row>
    <row r="9" spans="1:6" ht="15">
      <c r="A9" s="85"/>
      <c r="B9" s="85"/>
      <c r="C9" s="60" t="s">
        <v>156</v>
      </c>
      <c r="D9" s="86">
        <v>100</v>
      </c>
      <c r="E9" s="87"/>
      <c r="F9" s="84"/>
    </row>
    <row r="10" spans="1:6" ht="15">
      <c r="A10" s="85"/>
      <c r="B10" s="85"/>
      <c r="C10" s="60" t="s">
        <v>158</v>
      </c>
      <c r="D10" s="86">
        <v>80</v>
      </c>
      <c r="E10" s="87"/>
      <c r="F10" s="84"/>
    </row>
    <row r="11" spans="1:5" ht="15">
      <c r="A11" s="85">
        <v>2</v>
      </c>
      <c r="B11" s="85" t="s">
        <v>35</v>
      </c>
      <c r="C11" s="26" t="s">
        <v>34</v>
      </c>
      <c r="D11" s="86">
        <v>65</v>
      </c>
      <c r="E11" s="87">
        <f>D11+D12+D13+D14</f>
        <v>222</v>
      </c>
    </row>
    <row r="12" spans="1:5" ht="15">
      <c r="A12" s="85"/>
      <c r="B12" s="85"/>
      <c r="C12" s="88" t="s">
        <v>40</v>
      </c>
      <c r="D12" s="86">
        <v>51</v>
      </c>
      <c r="E12" s="87"/>
    </row>
    <row r="13" spans="1:5" ht="15">
      <c r="A13" s="85"/>
      <c r="B13" s="85"/>
      <c r="C13" s="60" t="s">
        <v>162</v>
      </c>
      <c r="D13" s="86">
        <v>55</v>
      </c>
      <c r="E13" s="87"/>
    </row>
    <row r="14" spans="1:5" ht="15">
      <c r="A14" s="85"/>
      <c r="B14" s="85"/>
      <c r="C14" s="60" t="s">
        <v>164</v>
      </c>
      <c r="D14" s="86">
        <v>51</v>
      </c>
      <c r="E14" s="87"/>
    </row>
    <row r="15" spans="1:5" ht="15">
      <c r="A15" s="85">
        <v>3</v>
      </c>
      <c r="B15" s="85" t="s">
        <v>60</v>
      </c>
      <c r="C15" s="18" t="s">
        <v>59</v>
      </c>
      <c r="D15" s="86">
        <v>26</v>
      </c>
      <c r="E15" s="85">
        <f>D15+D16+D17</f>
        <v>116</v>
      </c>
    </row>
    <row r="16" spans="1:5" ht="15">
      <c r="A16" s="85"/>
      <c r="B16" s="85"/>
      <c r="C16" s="89" t="s">
        <v>166</v>
      </c>
      <c r="D16" s="86">
        <v>47</v>
      </c>
      <c r="E16" s="85"/>
    </row>
    <row r="17" spans="1:5" ht="15">
      <c r="A17" s="85"/>
      <c r="B17" s="85"/>
      <c r="C17" s="89" t="s">
        <v>168</v>
      </c>
      <c r="D17" s="86">
        <v>43</v>
      </c>
      <c r="E17" s="85"/>
    </row>
    <row r="18" spans="1:5" ht="15">
      <c r="A18" s="90">
        <v>4</v>
      </c>
      <c r="B18" s="90" t="s">
        <v>38</v>
      </c>
      <c r="C18" s="29" t="s">
        <v>37</v>
      </c>
      <c r="D18" s="91">
        <v>55</v>
      </c>
      <c r="E18" s="92">
        <f>D18+D19+D20</f>
        <v>95</v>
      </c>
    </row>
    <row r="19" spans="1:5" ht="15">
      <c r="A19" s="90"/>
      <c r="B19" s="90"/>
      <c r="C19" s="29" t="s">
        <v>66</v>
      </c>
      <c r="D19" s="91">
        <v>20</v>
      </c>
      <c r="E19" s="92"/>
    </row>
    <row r="20" spans="1:5" ht="15">
      <c r="A20" s="90"/>
      <c r="B20" s="90"/>
      <c r="C20" s="68" t="s">
        <v>187</v>
      </c>
      <c r="D20" s="91">
        <v>20</v>
      </c>
      <c r="E20" s="92"/>
    </row>
    <row r="21" spans="1:5" ht="15">
      <c r="A21" s="90">
        <v>5</v>
      </c>
      <c r="B21" s="90" t="s">
        <v>52</v>
      </c>
      <c r="C21" s="43" t="s">
        <v>51</v>
      </c>
      <c r="D21" s="91">
        <v>34</v>
      </c>
      <c r="E21" s="92">
        <f>D21+D22</f>
        <v>74</v>
      </c>
    </row>
    <row r="22" spans="1:5" ht="15">
      <c r="A22" s="90"/>
      <c r="B22" s="90"/>
      <c r="C22" s="68" t="s">
        <v>170</v>
      </c>
      <c r="D22" s="91">
        <v>40</v>
      </c>
      <c r="E22" s="92"/>
    </row>
    <row r="23" spans="1:5" ht="15">
      <c r="A23" s="90">
        <v>6</v>
      </c>
      <c r="B23" s="90" t="s">
        <v>49</v>
      </c>
      <c r="C23" s="44" t="s">
        <v>48</v>
      </c>
      <c r="D23" s="91">
        <v>37</v>
      </c>
      <c r="E23" s="92">
        <f>D23+D24</f>
        <v>71</v>
      </c>
    </row>
    <row r="24" spans="1:5" ht="15">
      <c r="A24" s="90"/>
      <c r="B24" s="90"/>
      <c r="C24" s="68" t="s">
        <v>174</v>
      </c>
      <c r="D24" s="91">
        <v>34</v>
      </c>
      <c r="E24" s="92"/>
    </row>
    <row r="25" spans="1:5" ht="15">
      <c r="A25" s="90">
        <v>7</v>
      </c>
      <c r="B25" s="90" t="s">
        <v>73</v>
      </c>
      <c r="C25" s="29" t="s">
        <v>72</v>
      </c>
      <c r="D25" s="22">
        <v>14</v>
      </c>
      <c r="E25" s="92">
        <f>D25+D26+D27</f>
        <v>45</v>
      </c>
    </row>
    <row r="26" spans="1:5" ht="15">
      <c r="A26" s="90"/>
      <c r="B26" s="90"/>
      <c r="C26" s="29" t="s">
        <v>87</v>
      </c>
      <c r="D26" s="22">
        <v>5</v>
      </c>
      <c r="E26" s="92"/>
    </row>
    <row r="27" spans="1:5" ht="15">
      <c r="A27" s="90"/>
      <c r="B27" s="90"/>
      <c r="C27" s="68" t="s">
        <v>180</v>
      </c>
      <c r="D27" s="91">
        <v>26</v>
      </c>
      <c r="E27" s="92"/>
    </row>
    <row r="28" spans="1:5" ht="15">
      <c r="A28" s="90">
        <v>8</v>
      </c>
      <c r="B28" s="90" t="s">
        <v>100</v>
      </c>
      <c r="C28" s="68" t="s">
        <v>191</v>
      </c>
      <c r="D28" s="91">
        <v>16</v>
      </c>
      <c r="E28" s="92">
        <f>D28+D29</f>
        <v>30</v>
      </c>
    </row>
    <row r="29" spans="1:5" ht="15">
      <c r="A29" s="90"/>
      <c r="B29" s="90"/>
      <c r="C29" s="68" t="s">
        <v>193</v>
      </c>
      <c r="D29" s="91">
        <v>14</v>
      </c>
      <c r="E29" s="92"/>
    </row>
    <row r="31" spans="1:7" ht="15">
      <c r="A31" s="51" t="s">
        <v>148</v>
      </c>
      <c r="B31" s="51"/>
      <c r="C31" s="53" t="s">
        <v>149</v>
      </c>
      <c r="D31" s="54"/>
      <c r="G31" s="54"/>
    </row>
    <row r="32" spans="1:8" ht="15">
      <c r="A32" s="53" t="s">
        <v>150</v>
      </c>
      <c r="B32" s="53"/>
      <c r="C32" s="53" t="s">
        <v>151</v>
      </c>
      <c r="D32" s="53"/>
      <c r="E32" s="53"/>
      <c r="G32" s="53"/>
      <c r="H32" s="53"/>
    </row>
  </sheetData>
  <sheetProtection selectLockedCells="1" selectUnlockedCells="1"/>
  <mergeCells count="28">
    <mergeCell ref="A1:E1"/>
    <mergeCell ref="A4:E4"/>
    <mergeCell ref="A5:E5"/>
    <mergeCell ref="C6:D6"/>
    <mergeCell ref="A7:A10"/>
    <mergeCell ref="B7:B10"/>
    <mergeCell ref="E7:E10"/>
    <mergeCell ref="A11:A14"/>
    <mergeCell ref="B11:B14"/>
    <mergeCell ref="E11:E14"/>
    <mergeCell ref="A15:A17"/>
    <mergeCell ref="B15:B17"/>
    <mergeCell ref="E15:E17"/>
    <mergeCell ref="A18:A20"/>
    <mergeCell ref="B18:B20"/>
    <mergeCell ref="E18:E20"/>
    <mergeCell ref="A21:A22"/>
    <mergeCell ref="B21:B22"/>
    <mergeCell ref="E21:E22"/>
    <mergeCell ref="A23:A24"/>
    <mergeCell ref="B23:B24"/>
    <mergeCell ref="E23:E24"/>
    <mergeCell ref="A25:A27"/>
    <mergeCell ref="B25:B27"/>
    <mergeCell ref="E25:E27"/>
    <mergeCell ref="A28:A29"/>
    <mergeCell ref="B28:B29"/>
    <mergeCell ref="E28:E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4"/>
  <sheetViews>
    <sheetView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0" style="0" hidden="1" customWidth="1"/>
    <col min="3" max="3" width="24.57421875" style="0" customWidth="1"/>
    <col min="4" max="4" width="9.7109375" style="0" customWidth="1"/>
    <col min="5" max="5" width="10.00390625" style="0" customWidth="1"/>
    <col min="6" max="6" width="33.140625" style="0" customWidth="1"/>
    <col min="7" max="26" width="0" style="0" hidden="1" customWidth="1"/>
    <col min="27" max="16384" width="8.7109375" style="0" customWidth="1"/>
  </cols>
  <sheetData>
    <row r="1" spans="1:26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4" t="s">
        <v>1</v>
      </c>
      <c r="B3" s="4"/>
      <c r="C3" s="4"/>
      <c r="D3" s="4"/>
      <c r="E3" s="4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s="6" t="s">
        <v>199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>
      <c r="A5" s="8" t="s">
        <v>200</v>
      </c>
      <c r="B5" s="8"/>
      <c r="C5" s="8" t="s">
        <v>6</v>
      </c>
      <c r="D5" s="8" t="s">
        <v>7</v>
      </c>
      <c r="E5" s="8" t="s">
        <v>153</v>
      </c>
      <c r="F5" s="8" t="s">
        <v>9</v>
      </c>
      <c r="G5" s="9" t="s">
        <v>10</v>
      </c>
      <c r="H5" s="9"/>
      <c r="I5" s="9"/>
      <c r="J5" s="9"/>
      <c r="K5" s="9" t="s">
        <v>11</v>
      </c>
      <c r="L5" s="9"/>
      <c r="M5" s="9"/>
      <c r="N5" s="9"/>
      <c r="O5" s="9" t="s">
        <v>12</v>
      </c>
      <c r="P5" s="9"/>
      <c r="Q5" s="9"/>
      <c r="R5" s="9"/>
      <c r="S5" s="9" t="s">
        <v>13</v>
      </c>
      <c r="T5" s="9"/>
      <c r="U5" s="9"/>
      <c r="V5" s="9"/>
      <c r="W5" s="9" t="s">
        <v>14</v>
      </c>
      <c r="X5" s="9"/>
      <c r="Y5" s="9"/>
      <c r="Z5" s="9"/>
    </row>
    <row r="6" spans="1:26" ht="6.75" customHeight="1">
      <c r="A6" s="8"/>
      <c r="B6" s="8"/>
      <c r="C6" s="8"/>
      <c r="D6" s="8"/>
      <c r="E6" s="8"/>
      <c r="F6" s="8"/>
      <c r="G6" s="9" t="s">
        <v>20</v>
      </c>
      <c r="H6" s="9" t="s">
        <v>21</v>
      </c>
      <c r="I6" s="9" t="s">
        <v>22</v>
      </c>
      <c r="J6" s="9" t="s">
        <v>21</v>
      </c>
      <c r="K6" s="9" t="s">
        <v>20</v>
      </c>
      <c r="L6" s="9" t="s">
        <v>21</v>
      </c>
      <c r="M6" s="9" t="s">
        <v>22</v>
      </c>
      <c r="N6" s="9" t="s">
        <v>21</v>
      </c>
      <c r="O6" s="9" t="s">
        <v>20</v>
      </c>
      <c r="P6" s="9" t="s">
        <v>21</v>
      </c>
      <c r="Q6" s="9" t="s">
        <v>22</v>
      </c>
      <c r="R6" s="9" t="s">
        <v>21</v>
      </c>
      <c r="S6" s="9" t="s">
        <v>20</v>
      </c>
      <c r="T6" s="9" t="s">
        <v>21</v>
      </c>
      <c r="U6" s="9" t="s">
        <v>22</v>
      </c>
      <c r="V6" s="9" t="s">
        <v>21</v>
      </c>
      <c r="W6" s="9" t="s">
        <v>20</v>
      </c>
      <c r="X6" s="9" t="s">
        <v>21</v>
      </c>
      <c r="Y6" s="9" t="s">
        <v>22</v>
      </c>
      <c r="Z6" s="9" t="s">
        <v>21</v>
      </c>
    </row>
    <row r="7" spans="1:26" ht="15">
      <c r="A7" s="27">
        <v>1</v>
      </c>
      <c r="B7" s="17" t="s">
        <v>26</v>
      </c>
      <c r="C7" s="29" t="s">
        <v>87</v>
      </c>
      <c r="D7" s="30">
        <v>1989</v>
      </c>
      <c r="E7" s="30" t="s">
        <v>30</v>
      </c>
      <c r="F7" s="27" t="s">
        <v>73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20">
        <v>1</v>
      </c>
      <c r="P7" s="20">
        <v>1</v>
      </c>
      <c r="Q7" s="20">
        <v>1</v>
      </c>
      <c r="R7" s="20">
        <v>1</v>
      </c>
      <c r="S7" s="20">
        <v>1</v>
      </c>
      <c r="T7" s="20"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</row>
    <row r="8" spans="1:26" ht="15">
      <c r="A8" s="27">
        <v>2</v>
      </c>
      <c r="B8" s="24" t="s">
        <v>31</v>
      </c>
      <c r="C8" s="68" t="s">
        <v>180</v>
      </c>
      <c r="D8" s="30">
        <v>1999</v>
      </c>
      <c r="E8" s="66">
        <v>1</v>
      </c>
      <c r="F8" s="66" t="s">
        <v>73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</row>
    <row r="9" spans="1:26" ht="15">
      <c r="A9" s="39">
        <v>3</v>
      </c>
      <c r="B9" s="24" t="s">
        <v>33</v>
      </c>
      <c r="C9" s="29" t="s">
        <v>72</v>
      </c>
      <c r="D9" s="30">
        <v>1986</v>
      </c>
      <c r="E9" s="30">
        <v>1</v>
      </c>
      <c r="F9" s="27" t="s">
        <v>73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3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</row>
    <row r="10" spans="1:26" ht="15">
      <c r="A10" s="27">
        <v>4</v>
      </c>
      <c r="B10" s="28" t="s">
        <v>36</v>
      </c>
      <c r="C10" s="46" t="s">
        <v>106</v>
      </c>
      <c r="D10" s="30">
        <v>1999</v>
      </c>
      <c r="E10" s="27">
        <v>1</v>
      </c>
      <c r="F10" s="27" t="s">
        <v>73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3</v>
      </c>
      <c r="M10" s="31">
        <v>1</v>
      </c>
      <c r="N10" s="31">
        <v>2</v>
      </c>
      <c r="O10" s="31">
        <v>1</v>
      </c>
      <c r="P10" s="31">
        <v>2</v>
      </c>
      <c r="Q10" s="31">
        <v>1</v>
      </c>
      <c r="R10" s="31">
        <v>1</v>
      </c>
      <c r="S10" s="31">
        <v>1</v>
      </c>
      <c r="T10" s="31">
        <v>3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</row>
    <row r="11" spans="1:26" ht="15">
      <c r="A11" s="27">
        <v>5</v>
      </c>
      <c r="B11" s="34" t="s">
        <v>39</v>
      </c>
      <c r="C11" s="73" t="s">
        <v>166</v>
      </c>
      <c r="D11" s="30">
        <v>2000</v>
      </c>
      <c r="E11" s="27">
        <v>1</v>
      </c>
      <c r="F11" s="27" t="s">
        <v>60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3</v>
      </c>
      <c r="M11" s="31">
        <v>1</v>
      </c>
      <c r="N11" s="31">
        <v>1</v>
      </c>
      <c r="O11" s="31">
        <v>1</v>
      </c>
      <c r="P11" s="31">
        <v>3</v>
      </c>
      <c r="Q11" s="31">
        <v>1</v>
      </c>
      <c r="R11" s="31">
        <v>1</v>
      </c>
      <c r="S11" s="31">
        <v>1</v>
      </c>
      <c r="T11" s="31">
        <v>2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</row>
    <row r="12" spans="1:26" ht="15">
      <c r="A12" s="39">
        <v>6</v>
      </c>
      <c r="B12" s="34" t="s">
        <v>41</v>
      </c>
      <c r="C12" s="44" t="s">
        <v>118</v>
      </c>
      <c r="D12" s="30">
        <v>1998</v>
      </c>
      <c r="E12" s="27">
        <v>1</v>
      </c>
      <c r="F12" s="27" t="s">
        <v>60</v>
      </c>
      <c r="G12" s="31">
        <v>1</v>
      </c>
      <c r="H12" s="31">
        <v>2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1">
        <v>3</v>
      </c>
      <c r="Q12" s="31">
        <v>1</v>
      </c>
      <c r="R12" s="31">
        <v>3</v>
      </c>
      <c r="S12" s="31">
        <v>1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</row>
    <row r="13" spans="1:26" ht="15">
      <c r="A13" s="27">
        <v>7</v>
      </c>
      <c r="B13" s="36" t="s">
        <v>43</v>
      </c>
      <c r="C13" s="37" t="s">
        <v>59</v>
      </c>
      <c r="D13" s="38">
        <v>1992</v>
      </c>
      <c r="E13" s="39" t="s">
        <v>30</v>
      </c>
      <c r="F13" s="27" t="s">
        <v>60</v>
      </c>
      <c r="G13" s="31">
        <v>1</v>
      </c>
      <c r="H13" s="31">
        <v>2</v>
      </c>
      <c r="I13" s="31">
        <v>1</v>
      </c>
      <c r="J13" s="31">
        <v>2</v>
      </c>
      <c r="K13" s="31">
        <v>1</v>
      </c>
      <c r="L13" s="31">
        <v>4</v>
      </c>
      <c r="M13" s="31">
        <v>1</v>
      </c>
      <c r="N13" s="31">
        <v>1</v>
      </c>
      <c r="O13" s="31">
        <v>1</v>
      </c>
      <c r="P13" s="31">
        <v>3</v>
      </c>
      <c r="Q13" s="31">
        <v>1</v>
      </c>
      <c r="R13" s="31">
        <v>2</v>
      </c>
      <c r="S13" s="31">
        <v>1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</row>
    <row r="14" spans="1:26" ht="15">
      <c r="A14" s="27">
        <v>8</v>
      </c>
      <c r="B14" s="34" t="s">
        <v>45</v>
      </c>
      <c r="C14" s="73" t="s">
        <v>168</v>
      </c>
      <c r="D14" s="30">
        <v>1994</v>
      </c>
      <c r="E14" s="27" t="s">
        <v>30</v>
      </c>
      <c r="F14" s="27" t="s">
        <v>60</v>
      </c>
      <c r="G14" s="31">
        <v>1</v>
      </c>
      <c r="H14" s="31">
        <v>2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31">
        <v>3</v>
      </c>
      <c r="Q14" s="31">
        <v>1</v>
      </c>
      <c r="R14" s="31">
        <v>1</v>
      </c>
      <c r="S14" s="31">
        <v>1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</row>
    <row r="15" spans="1:26" ht="15">
      <c r="A15" s="39">
        <v>9</v>
      </c>
      <c r="B15" s="34" t="s">
        <v>47</v>
      </c>
      <c r="C15" s="73" t="s">
        <v>176</v>
      </c>
      <c r="D15" s="30">
        <v>1999</v>
      </c>
      <c r="E15" s="27">
        <v>1</v>
      </c>
      <c r="F15" s="27" t="s">
        <v>60</v>
      </c>
      <c r="G15" s="31">
        <v>1</v>
      </c>
      <c r="H15" s="31">
        <v>2</v>
      </c>
      <c r="I15" s="31">
        <v>1</v>
      </c>
      <c r="J15" s="31">
        <v>2</v>
      </c>
      <c r="K15" s="31">
        <v>1</v>
      </c>
      <c r="L15" s="31">
        <v>3</v>
      </c>
      <c r="M15" s="31">
        <v>1</v>
      </c>
      <c r="N15" s="31">
        <v>1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1">
        <v>1</v>
      </c>
    </row>
    <row r="16" spans="1:26" ht="15">
      <c r="A16" s="27">
        <v>10</v>
      </c>
      <c r="B16" s="34" t="s">
        <v>50</v>
      </c>
      <c r="C16" s="29" t="s">
        <v>132</v>
      </c>
      <c r="D16" s="30">
        <v>2000</v>
      </c>
      <c r="E16" s="30" t="s">
        <v>57</v>
      </c>
      <c r="F16" s="27" t="s">
        <v>35</v>
      </c>
      <c r="G16" s="31">
        <v>1</v>
      </c>
      <c r="H16" s="31">
        <v>1</v>
      </c>
      <c r="I16" s="31">
        <v>1</v>
      </c>
      <c r="J16" s="31">
        <v>1</v>
      </c>
      <c r="K16" s="31">
        <v>0</v>
      </c>
      <c r="L16" s="31">
        <v>0</v>
      </c>
      <c r="M16" s="31">
        <v>1</v>
      </c>
      <c r="N16" s="31">
        <v>1</v>
      </c>
      <c r="O16" s="31">
        <v>1</v>
      </c>
      <c r="P16" s="31">
        <v>2</v>
      </c>
      <c r="Q16" s="31">
        <v>1</v>
      </c>
      <c r="R16" s="31">
        <v>2</v>
      </c>
      <c r="S16" s="31">
        <v>1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</row>
    <row r="17" spans="1:26" ht="15">
      <c r="A17" s="27">
        <v>11</v>
      </c>
      <c r="B17" s="28" t="s">
        <v>53</v>
      </c>
      <c r="C17" s="68" t="s">
        <v>184</v>
      </c>
      <c r="D17" s="30">
        <v>1990</v>
      </c>
      <c r="E17" s="66" t="s">
        <v>28</v>
      </c>
      <c r="F17" s="66" t="s">
        <v>35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5</v>
      </c>
      <c r="M17" s="31">
        <v>1</v>
      </c>
      <c r="N17" s="31">
        <v>3</v>
      </c>
      <c r="O17" s="31">
        <v>1</v>
      </c>
      <c r="P17" s="31">
        <v>3</v>
      </c>
      <c r="Q17" s="31">
        <v>1</v>
      </c>
      <c r="R17" s="31">
        <v>1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</row>
    <row r="18" spans="1:26" ht="15">
      <c r="A18" s="39">
        <v>12</v>
      </c>
      <c r="B18" s="28" t="s">
        <v>55</v>
      </c>
      <c r="C18" s="29" t="s">
        <v>138</v>
      </c>
      <c r="D18" s="30">
        <v>2000</v>
      </c>
      <c r="E18" s="27">
        <v>2</v>
      </c>
      <c r="F18" s="27" t="s">
        <v>35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3</v>
      </c>
      <c r="M18" s="31">
        <v>1</v>
      </c>
      <c r="N18" s="31">
        <v>1</v>
      </c>
      <c r="O18" s="31">
        <v>1</v>
      </c>
      <c r="P18" s="31">
        <v>3</v>
      </c>
      <c r="Q18" s="31">
        <v>1</v>
      </c>
      <c r="R18" s="31">
        <v>4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</row>
    <row r="19" spans="1:26" ht="15">
      <c r="A19" s="27">
        <v>13</v>
      </c>
      <c r="B19" s="28" t="s">
        <v>58</v>
      </c>
      <c r="C19" s="46" t="s">
        <v>140</v>
      </c>
      <c r="D19" s="30">
        <v>1998</v>
      </c>
      <c r="E19" s="30" t="s">
        <v>57</v>
      </c>
      <c r="F19" s="27" t="s">
        <v>35</v>
      </c>
      <c r="G19" s="31">
        <v>1</v>
      </c>
      <c r="H19" s="31">
        <v>3</v>
      </c>
      <c r="I19" s="31">
        <v>1</v>
      </c>
      <c r="J19" s="31">
        <v>3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>
        <v>2</v>
      </c>
      <c r="Q19" s="31">
        <v>1</v>
      </c>
      <c r="R19" s="31">
        <v>1</v>
      </c>
      <c r="S19" s="31">
        <v>1</v>
      </c>
      <c r="T19" s="31">
        <v>1</v>
      </c>
      <c r="U19" s="31">
        <v>1</v>
      </c>
      <c r="V19" s="31">
        <v>1</v>
      </c>
      <c r="W19" s="31">
        <v>1</v>
      </c>
      <c r="X19" s="31">
        <v>1</v>
      </c>
      <c r="Y19" s="31">
        <v>1</v>
      </c>
      <c r="Z19" s="31">
        <v>1</v>
      </c>
    </row>
    <row r="20" spans="1:26" ht="15">
      <c r="A20" s="27">
        <v>14</v>
      </c>
      <c r="B20" s="28" t="s">
        <v>61</v>
      </c>
      <c r="C20" s="46" t="s">
        <v>34</v>
      </c>
      <c r="D20" s="30">
        <v>1998</v>
      </c>
      <c r="E20" s="27" t="s">
        <v>30</v>
      </c>
      <c r="F20" s="27" t="s">
        <v>35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2</v>
      </c>
      <c r="Q20" s="31">
        <v>1</v>
      </c>
      <c r="R20" s="31">
        <v>1</v>
      </c>
      <c r="S20" s="31">
        <v>0</v>
      </c>
      <c r="T20" s="31">
        <v>0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1">
        <v>1</v>
      </c>
    </row>
    <row r="21" spans="1:26" ht="15">
      <c r="A21" s="39">
        <v>15</v>
      </c>
      <c r="B21" s="34" t="s">
        <v>63</v>
      </c>
      <c r="C21" s="29" t="s">
        <v>134</v>
      </c>
      <c r="D21" s="30">
        <v>2000</v>
      </c>
      <c r="E21" s="27">
        <v>2</v>
      </c>
      <c r="F21" s="27" t="s">
        <v>35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2</v>
      </c>
      <c r="Q21" s="31">
        <v>1</v>
      </c>
      <c r="R21" s="31">
        <v>2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</row>
    <row r="22" spans="1:26" ht="15">
      <c r="A22" s="27">
        <v>16</v>
      </c>
      <c r="B22" s="34" t="s">
        <v>65</v>
      </c>
      <c r="C22" s="29" t="s">
        <v>110</v>
      </c>
      <c r="D22" s="30">
        <v>1995</v>
      </c>
      <c r="E22" s="27">
        <v>1</v>
      </c>
      <c r="F22" s="27" t="s">
        <v>35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2</v>
      </c>
      <c r="M22" s="31">
        <v>1</v>
      </c>
      <c r="N22" s="31">
        <v>1</v>
      </c>
      <c r="O22" s="31">
        <v>1</v>
      </c>
      <c r="P22" s="31">
        <v>3</v>
      </c>
      <c r="Q22" s="31">
        <v>1</v>
      </c>
      <c r="R22" s="31">
        <v>1</v>
      </c>
      <c r="S22" s="31">
        <v>1</v>
      </c>
      <c r="T22" s="31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1">
        <v>1</v>
      </c>
    </row>
    <row r="23" spans="1:26" ht="15">
      <c r="A23" s="27">
        <v>17</v>
      </c>
      <c r="B23" s="28" t="s">
        <v>67</v>
      </c>
      <c r="C23" s="29" t="s">
        <v>120</v>
      </c>
      <c r="D23" s="30">
        <v>1982</v>
      </c>
      <c r="E23" s="27">
        <v>2</v>
      </c>
      <c r="F23" s="27" t="s">
        <v>35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3</v>
      </c>
      <c r="M23" s="31">
        <v>1</v>
      </c>
      <c r="N23" s="31">
        <v>1</v>
      </c>
      <c r="O23" s="31">
        <v>1</v>
      </c>
      <c r="P23" s="31">
        <v>2</v>
      </c>
      <c r="Q23" s="31">
        <v>1</v>
      </c>
      <c r="R23" s="31">
        <v>1</v>
      </c>
      <c r="S23" s="31">
        <v>1</v>
      </c>
      <c r="T23" s="31">
        <v>1</v>
      </c>
      <c r="U23" s="31">
        <v>1</v>
      </c>
      <c r="V23" s="31">
        <v>1</v>
      </c>
      <c r="W23" s="31">
        <v>1</v>
      </c>
      <c r="X23" s="31">
        <v>2</v>
      </c>
      <c r="Y23" s="31">
        <v>1</v>
      </c>
      <c r="Z23" s="31">
        <v>2</v>
      </c>
    </row>
    <row r="24" spans="1:26" ht="15">
      <c r="A24" s="39">
        <v>18</v>
      </c>
      <c r="B24" s="28" t="s">
        <v>69</v>
      </c>
      <c r="C24" s="29" t="s">
        <v>145</v>
      </c>
      <c r="D24" s="30">
        <v>2000</v>
      </c>
      <c r="E24" s="27" t="s">
        <v>57</v>
      </c>
      <c r="F24" s="27" t="s">
        <v>35</v>
      </c>
      <c r="G24" s="31">
        <v>1</v>
      </c>
      <c r="H24" s="31">
        <v>1</v>
      </c>
      <c r="I24" s="31">
        <v>1</v>
      </c>
      <c r="J24" s="31">
        <v>1</v>
      </c>
      <c r="K24" s="31">
        <v>0</v>
      </c>
      <c r="L24" s="31">
        <v>0</v>
      </c>
      <c r="M24" s="31">
        <v>1</v>
      </c>
      <c r="N24" s="31">
        <v>1</v>
      </c>
      <c r="O24" s="31">
        <v>1</v>
      </c>
      <c r="P24" s="31">
        <v>2</v>
      </c>
      <c r="Q24" s="31">
        <v>1</v>
      </c>
      <c r="R24" s="31">
        <v>1</v>
      </c>
      <c r="S24" s="31">
        <v>1</v>
      </c>
      <c r="T24" s="31">
        <v>2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1">
        <v>1</v>
      </c>
    </row>
    <row r="25" spans="1:26" ht="15">
      <c r="A25" s="27">
        <v>19</v>
      </c>
      <c r="B25" s="28" t="s">
        <v>71</v>
      </c>
      <c r="C25" s="29" t="s">
        <v>114</v>
      </c>
      <c r="D25" s="30">
        <v>1993</v>
      </c>
      <c r="E25" s="27" t="s">
        <v>30</v>
      </c>
      <c r="F25" s="27" t="s">
        <v>35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4</v>
      </c>
      <c r="M25" s="31">
        <v>1</v>
      </c>
      <c r="N25" s="31">
        <v>1</v>
      </c>
      <c r="O25" s="31">
        <v>1</v>
      </c>
      <c r="P25" s="31">
        <v>2</v>
      </c>
      <c r="Q25" s="31">
        <v>1</v>
      </c>
      <c r="R25" s="31">
        <v>1</v>
      </c>
      <c r="S25" s="31">
        <v>1</v>
      </c>
      <c r="T25" s="31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1">
        <v>1</v>
      </c>
    </row>
    <row r="26" spans="1:26" ht="15">
      <c r="A26" s="27">
        <v>20</v>
      </c>
      <c r="B26" s="34" t="s">
        <v>74</v>
      </c>
      <c r="C26" s="29" t="s">
        <v>40</v>
      </c>
      <c r="D26" s="30">
        <v>1993</v>
      </c>
      <c r="E26" s="27" t="s">
        <v>30</v>
      </c>
      <c r="F26" s="27" t="s">
        <v>35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>
        <v>2</v>
      </c>
      <c r="M26" s="31">
        <v>1</v>
      </c>
      <c r="N26" s="31">
        <v>1</v>
      </c>
      <c r="O26" s="31">
        <v>1</v>
      </c>
      <c r="P26" s="31">
        <v>1</v>
      </c>
      <c r="Q26" s="31">
        <v>1</v>
      </c>
      <c r="R26" s="31">
        <v>1</v>
      </c>
      <c r="S26" s="31">
        <v>1</v>
      </c>
      <c r="T26" s="31">
        <v>3</v>
      </c>
      <c r="U26" s="31">
        <v>1</v>
      </c>
      <c r="V26" s="31">
        <v>1</v>
      </c>
      <c r="W26" s="31">
        <v>1</v>
      </c>
      <c r="X26" s="31">
        <v>1</v>
      </c>
      <c r="Y26" s="31">
        <v>1</v>
      </c>
      <c r="Z26" s="31">
        <v>1</v>
      </c>
    </row>
    <row r="27" spans="1:26" ht="15">
      <c r="A27" s="39">
        <v>21</v>
      </c>
      <c r="B27" s="34" t="s">
        <v>76</v>
      </c>
      <c r="C27" s="68" t="s">
        <v>162</v>
      </c>
      <c r="D27" s="30">
        <v>2000</v>
      </c>
      <c r="E27" s="66">
        <v>1</v>
      </c>
      <c r="F27" s="66" t="s">
        <v>35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3</v>
      </c>
      <c r="M27" s="31">
        <v>1</v>
      </c>
      <c r="N27" s="31">
        <v>3</v>
      </c>
      <c r="O27" s="31">
        <v>0</v>
      </c>
      <c r="P27" s="31">
        <v>0</v>
      </c>
      <c r="Q27" s="31">
        <v>1</v>
      </c>
      <c r="R27" s="31">
        <v>2</v>
      </c>
      <c r="S27" s="31">
        <v>1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1">
        <v>1</v>
      </c>
    </row>
    <row r="28" spans="1:26" ht="15">
      <c r="A28" s="27">
        <v>22</v>
      </c>
      <c r="B28" s="34" t="s">
        <v>78</v>
      </c>
      <c r="C28" s="68" t="s">
        <v>195</v>
      </c>
      <c r="D28" s="30">
        <v>1995</v>
      </c>
      <c r="E28" s="27">
        <v>3</v>
      </c>
      <c r="F28" s="27" t="s">
        <v>35</v>
      </c>
      <c r="G28" s="31">
        <v>1</v>
      </c>
      <c r="H28" s="31">
        <v>2</v>
      </c>
      <c r="I28" s="31">
        <v>1</v>
      </c>
      <c r="J28" s="31">
        <v>2</v>
      </c>
      <c r="K28" s="31">
        <v>1</v>
      </c>
      <c r="L28" s="31">
        <v>2</v>
      </c>
      <c r="M28" s="31">
        <v>1</v>
      </c>
      <c r="N28" s="31">
        <v>2</v>
      </c>
      <c r="O28" s="31">
        <v>0</v>
      </c>
      <c r="P28" s="31">
        <v>0</v>
      </c>
      <c r="Q28" s="31">
        <v>1</v>
      </c>
      <c r="R28" s="31">
        <v>3</v>
      </c>
      <c r="S28" s="31">
        <v>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>
        <v>1</v>
      </c>
      <c r="Z28" s="31">
        <v>1</v>
      </c>
    </row>
    <row r="29" spans="1:26" ht="15">
      <c r="A29" s="27">
        <v>23</v>
      </c>
      <c r="B29" s="34" t="s">
        <v>80</v>
      </c>
      <c r="C29" s="29" t="s">
        <v>147</v>
      </c>
      <c r="D29" s="30">
        <v>2000</v>
      </c>
      <c r="E29" s="27" t="s">
        <v>143</v>
      </c>
      <c r="F29" s="27" t="s">
        <v>35</v>
      </c>
      <c r="G29" s="31">
        <v>1</v>
      </c>
      <c r="H29" s="31">
        <v>2</v>
      </c>
      <c r="I29" s="31">
        <v>1</v>
      </c>
      <c r="J29" s="31">
        <v>1</v>
      </c>
      <c r="K29" s="31">
        <v>1</v>
      </c>
      <c r="L29" s="31">
        <v>2</v>
      </c>
      <c r="M29" s="31">
        <v>1</v>
      </c>
      <c r="N29" s="31">
        <v>2</v>
      </c>
      <c r="O29" s="31">
        <v>0</v>
      </c>
      <c r="P29" s="31">
        <v>0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2</v>
      </c>
      <c r="Y29" s="31">
        <v>1</v>
      </c>
      <c r="Z29" s="31">
        <v>1</v>
      </c>
    </row>
    <row r="30" spans="1:26" ht="15">
      <c r="A30" s="39">
        <v>24</v>
      </c>
      <c r="B30" s="34" t="s">
        <v>82</v>
      </c>
      <c r="C30" s="29" t="s">
        <v>42</v>
      </c>
      <c r="D30" s="30">
        <v>1995</v>
      </c>
      <c r="E30" s="27">
        <v>1</v>
      </c>
      <c r="F30" s="27" t="s">
        <v>35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4</v>
      </c>
      <c r="M30" s="31">
        <v>1</v>
      </c>
      <c r="N30" s="31">
        <v>3</v>
      </c>
      <c r="O30" s="31">
        <v>0</v>
      </c>
      <c r="P30" s="31">
        <v>0</v>
      </c>
      <c r="Q30" s="31">
        <v>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1">
        <v>1</v>
      </c>
      <c r="X30" s="31">
        <v>1</v>
      </c>
      <c r="Y30" s="31">
        <v>1</v>
      </c>
      <c r="Z30" s="31">
        <v>1</v>
      </c>
    </row>
    <row r="31" spans="1:26" ht="15">
      <c r="A31" s="27">
        <v>25</v>
      </c>
      <c r="B31" s="28" t="s">
        <v>84</v>
      </c>
      <c r="C31" s="29" t="s">
        <v>130</v>
      </c>
      <c r="D31" s="30">
        <v>2000</v>
      </c>
      <c r="E31" s="27">
        <v>2</v>
      </c>
      <c r="F31" s="27" t="s">
        <v>35</v>
      </c>
      <c r="G31" s="31">
        <v>1</v>
      </c>
      <c r="H31" s="31">
        <v>3</v>
      </c>
      <c r="I31" s="31">
        <v>1</v>
      </c>
      <c r="J31" s="31">
        <v>3</v>
      </c>
      <c r="K31" s="31">
        <v>0</v>
      </c>
      <c r="L31" s="31">
        <v>0</v>
      </c>
      <c r="M31" s="31">
        <v>1</v>
      </c>
      <c r="N31" s="31">
        <v>1</v>
      </c>
      <c r="O31" s="31">
        <v>1</v>
      </c>
      <c r="P31" s="31">
        <v>2</v>
      </c>
      <c r="Q31" s="31">
        <v>1</v>
      </c>
      <c r="R31" s="31">
        <v>1</v>
      </c>
      <c r="S31" s="31">
        <v>1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1</v>
      </c>
      <c r="Z31" s="31">
        <v>1</v>
      </c>
    </row>
    <row r="32" spans="1:26" ht="15">
      <c r="A32" s="27">
        <v>26</v>
      </c>
      <c r="B32" s="34" t="s">
        <v>86</v>
      </c>
      <c r="C32" s="46" t="s">
        <v>142</v>
      </c>
      <c r="D32" s="30">
        <v>1999</v>
      </c>
      <c r="E32" s="27" t="s">
        <v>143</v>
      </c>
      <c r="F32" s="27" t="s">
        <v>35</v>
      </c>
      <c r="G32" s="31">
        <v>0</v>
      </c>
      <c r="H32" s="31">
        <v>0</v>
      </c>
      <c r="I32" s="31">
        <v>0</v>
      </c>
      <c r="J32" s="31">
        <v>0</v>
      </c>
      <c r="K32" s="31">
        <v>1</v>
      </c>
      <c r="L32" s="31">
        <v>2</v>
      </c>
      <c r="M32" s="31">
        <v>1</v>
      </c>
      <c r="N32" s="31">
        <v>1</v>
      </c>
      <c r="O32" s="31">
        <v>1</v>
      </c>
      <c r="P32" s="31">
        <v>1</v>
      </c>
      <c r="Q32" s="31">
        <v>1</v>
      </c>
      <c r="R32" s="31">
        <v>1</v>
      </c>
      <c r="S32" s="31">
        <v>1</v>
      </c>
      <c r="T32" s="31">
        <v>2</v>
      </c>
      <c r="U32" s="31">
        <v>1</v>
      </c>
      <c r="V32" s="31">
        <v>1</v>
      </c>
      <c r="W32" s="31">
        <v>1</v>
      </c>
      <c r="X32" s="31">
        <v>2</v>
      </c>
      <c r="Y32" s="31">
        <v>1</v>
      </c>
      <c r="Z32" s="31">
        <v>1</v>
      </c>
    </row>
    <row r="33" spans="1:26" ht="15">
      <c r="A33" s="39">
        <v>27</v>
      </c>
      <c r="B33" s="34" t="s">
        <v>88</v>
      </c>
      <c r="C33" s="29" t="s">
        <v>77</v>
      </c>
      <c r="D33" s="30">
        <v>1990</v>
      </c>
      <c r="E33" s="27" t="s">
        <v>57</v>
      </c>
      <c r="F33" s="27" t="s">
        <v>35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3</v>
      </c>
      <c r="M33" s="31">
        <v>1</v>
      </c>
      <c r="N33" s="31">
        <v>1</v>
      </c>
      <c r="O33" s="31">
        <v>0</v>
      </c>
      <c r="P33" s="31">
        <v>0</v>
      </c>
      <c r="Q33" s="31">
        <v>1</v>
      </c>
      <c r="R33" s="31">
        <v>1</v>
      </c>
      <c r="S33" s="31">
        <v>1</v>
      </c>
      <c r="T33" s="31">
        <v>1</v>
      </c>
      <c r="U33" s="31">
        <v>1</v>
      </c>
      <c r="V33" s="31">
        <v>1</v>
      </c>
      <c r="W33" s="31">
        <v>1</v>
      </c>
      <c r="X33" s="31">
        <v>3</v>
      </c>
      <c r="Y33" s="31">
        <v>1</v>
      </c>
      <c r="Z33" s="31">
        <v>1</v>
      </c>
    </row>
    <row r="34" spans="1:26" ht="15">
      <c r="A34" s="27">
        <v>28</v>
      </c>
      <c r="B34" s="28" t="s">
        <v>90</v>
      </c>
      <c r="C34" s="29" t="s">
        <v>62</v>
      </c>
      <c r="D34" s="30">
        <v>1988</v>
      </c>
      <c r="E34" s="27">
        <v>1</v>
      </c>
      <c r="F34" s="27" t="s">
        <v>35</v>
      </c>
      <c r="G34" s="31">
        <v>1</v>
      </c>
      <c r="H34" s="31">
        <v>2</v>
      </c>
      <c r="I34" s="31">
        <v>1</v>
      </c>
      <c r="J34" s="31">
        <v>1</v>
      </c>
      <c r="K34" s="31">
        <v>0</v>
      </c>
      <c r="L34" s="31">
        <v>0</v>
      </c>
      <c r="M34" s="31">
        <v>1</v>
      </c>
      <c r="N34" s="31">
        <v>2</v>
      </c>
      <c r="O34" s="31">
        <v>1</v>
      </c>
      <c r="P34" s="31">
        <v>4</v>
      </c>
      <c r="Q34" s="31">
        <v>1</v>
      </c>
      <c r="R34" s="31">
        <v>1</v>
      </c>
      <c r="S34" s="31">
        <v>1</v>
      </c>
      <c r="T34" s="31">
        <v>1</v>
      </c>
      <c r="U34" s="31">
        <v>1</v>
      </c>
      <c r="V34" s="31">
        <v>1</v>
      </c>
      <c r="W34" s="31">
        <v>1</v>
      </c>
      <c r="X34" s="31">
        <v>1</v>
      </c>
      <c r="Y34" s="31">
        <v>1</v>
      </c>
      <c r="Z34" s="31">
        <v>1</v>
      </c>
    </row>
    <row r="35" spans="1:26" ht="15">
      <c r="A35" s="27">
        <v>29</v>
      </c>
      <c r="B35" s="34" t="s">
        <v>92</v>
      </c>
      <c r="C35" s="29" t="s">
        <v>56</v>
      </c>
      <c r="D35" s="30">
        <v>1992</v>
      </c>
      <c r="E35" s="27" t="s">
        <v>57</v>
      </c>
      <c r="F35" s="27" t="s">
        <v>35</v>
      </c>
      <c r="G35" s="31">
        <v>1</v>
      </c>
      <c r="H35" s="31">
        <v>2</v>
      </c>
      <c r="I35" s="31">
        <v>1</v>
      </c>
      <c r="J35" s="31">
        <v>2</v>
      </c>
      <c r="K35" s="31">
        <v>0</v>
      </c>
      <c r="L35" s="31">
        <v>0</v>
      </c>
      <c r="M35" s="31">
        <v>1</v>
      </c>
      <c r="N35" s="31">
        <v>2</v>
      </c>
      <c r="O35" s="31">
        <v>1</v>
      </c>
      <c r="P35" s="31">
        <v>4</v>
      </c>
      <c r="Q35" s="31">
        <v>1</v>
      </c>
      <c r="R35" s="31">
        <v>1</v>
      </c>
      <c r="S35" s="31">
        <v>1</v>
      </c>
      <c r="T35" s="31">
        <v>1</v>
      </c>
      <c r="U35" s="31">
        <v>1</v>
      </c>
      <c r="V35" s="31">
        <v>1</v>
      </c>
      <c r="W35" s="31">
        <v>1</v>
      </c>
      <c r="X35" s="31">
        <v>1</v>
      </c>
      <c r="Y35" s="31">
        <v>1</v>
      </c>
      <c r="Z35" s="31">
        <v>1</v>
      </c>
    </row>
    <row r="36" spans="1:26" ht="15">
      <c r="A36" s="39">
        <v>30</v>
      </c>
      <c r="B36" s="28" t="s">
        <v>94</v>
      </c>
      <c r="C36" s="68" t="s">
        <v>178</v>
      </c>
      <c r="D36" s="30">
        <v>1989</v>
      </c>
      <c r="E36" s="66">
        <v>1</v>
      </c>
      <c r="F36" s="66" t="s">
        <v>35</v>
      </c>
      <c r="G36" s="31">
        <v>1</v>
      </c>
      <c r="H36" s="31">
        <v>2</v>
      </c>
      <c r="I36" s="31">
        <v>1</v>
      </c>
      <c r="J36" s="31">
        <v>2</v>
      </c>
      <c r="K36" s="31">
        <v>0</v>
      </c>
      <c r="L36" s="31">
        <v>0</v>
      </c>
      <c r="M36" s="31">
        <v>1</v>
      </c>
      <c r="N36" s="31">
        <v>1</v>
      </c>
      <c r="O36" s="31">
        <v>1</v>
      </c>
      <c r="P36" s="31">
        <v>5</v>
      </c>
      <c r="Q36" s="31">
        <v>1</v>
      </c>
      <c r="R36" s="31">
        <v>2</v>
      </c>
      <c r="S36" s="31">
        <v>1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1">
        <v>1</v>
      </c>
    </row>
    <row r="37" spans="1:26" ht="15">
      <c r="A37" s="27">
        <v>31</v>
      </c>
      <c r="B37" s="28" t="s">
        <v>96</v>
      </c>
      <c r="C37" s="68" t="s">
        <v>164</v>
      </c>
      <c r="D37" s="30">
        <v>2000</v>
      </c>
      <c r="E37" s="66">
        <v>1</v>
      </c>
      <c r="F37" s="66" t="s">
        <v>35</v>
      </c>
      <c r="G37" s="31">
        <v>1</v>
      </c>
      <c r="H37" s="31">
        <v>2</v>
      </c>
      <c r="I37" s="31">
        <v>1</v>
      </c>
      <c r="J37" s="31">
        <v>2</v>
      </c>
      <c r="K37" s="31">
        <v>0</v>
      </c>
      <c r="L37" s="31">
        <v>0</v>
      </c>
      <c r="M37" s="31">
        <v>1</v>
      </c>
      <c r="N37" s="31">
        <v>3</v>
      </c>
      <c r="O37" s="31">
        <v>1</v>
      </c>
      <c r="P37" s="31">
        <v>4</v>
      </c>
      <c r="Q37" s="31">
        <v>1</v>
      </c>
      <c r="R37" s="31">
        <v>2</v>
      </c>
      <c r="S37" s="31">
        <v>1</v>
      </c>
      <c r="T37" s="31">
        <v>1</v>
      </c>
      <c r="U37" s="31">
        <v>1</v>
      </c>
      <c r="V37" s="31">
        <v>1</v>
      </c>
      <c r="W37" s="31">
        <v>1</v>
      </c>
      <c r="X37" s="31">
        <v>2</v>
      </c>
      <c r="Y37" s="31">
        <v>1</v>
      </c>
      <c r="Z37" s="31">
        <v>1</v>
      </c>
    </row>
    <row r="38" spans="1:26" ht="15">
      <c r="A38" s="27">
        <v>32</v>
      </c>
      <c r="B38" s="28" t="s">
        <v>98</v>
      </c>
      <c r="C38" s="29" t="s">
        <v>91</v>
      </c>
      <c r="D38" s="30">
        <v>1997</v>
      </c>
      <c r="E38" s="27">
        <v>1</v>
      </c>
      <c r="F38" s="27" t="s">
        <v>35</v>
      </c>
      <c r="G38" s="31">
        <v>1</v>
      </c>
      <c r="H38" s="31">
        <v>1</v>
      </c>
      <c r="I38" s="31">
        <v>1</v>
      </c>
      <c r="J38" s="31">
        <v>1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1</v>
      </c>
      <c r="R38" s="31">
        <v>2</v>
      </c>
      <c r="S38" s="31">
        <v>1</v>
      </c>
      <c r="T38" s="31">
        <v>2</v>
      </c>
      <c r="U38" s="31">
        <v>1</v>
      </c>
      <c r="V38" s="31">
        <v>1</v>
      </c>
      <c r="W38" s="31">
        <v>1</v>
      </c>
      <c r="X38" s="31">
        <v>1</v>
      </c>
      <c r="Y38" s="31">
        <v>1</v>
      </c>
      <c r="Z38" s="31">
        <v>1</v>
      </c>
    </row>
    <row r="39" spans="1:26" ht="15">
      <c r="A39" s="39">
        <v>33</v>
      </c>
      <c r="B39" s="34" t="s">
        <v>101</v>
      </c>
      <c r="C39" s="46" t="s">
        <v>126</v>
      </c>
      <c r="D39" s="30">
        <v>1999</v>
      </c>
      <c r="E39" s="30">
        <v>2</v>
      </c>
      <c r="F39" s="27" t="s">
        <v>35</v>
      </c>
      <c r="G39" s="31">
        <v>1</v>
      </c>
      <c r="H39" s="31">
        <v>5</v>
      </c>
      <c r="I39" s="31">
        <v>1</v>
      </c>
      <c r="J39" s="31">
        <v>3</v>
      </c>
      <c r="K39" s="31">
        <v>0</v>
      </c>
      <c r="L39" s="31">
        <v>0</v>
      </c>
      <c r="M39" s="31">
        <v>1</v>
      </c>
      <c r="N39" s="31">
        <v>2</v>
      </c>
      <c r="O39" s="31">
        <v>0</v>
      </c>
      <c r="P39" s="31">
        <v>0</v>
      </c>
      <c r="Q39" s="31">
        <v>1</v>
      </c>
      <c r="R39" s="31">
        <v>1</v>
      </c>
      <c r="S39" s="31">
        <v>1</v>
      </c>
      <c r="T39" s="31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1">
        <v>1</v>
      </c>
    </row>
    <row r="40" spans="1:26" ht="15">
      <c r="A40" s="27">
        <v>34</v>
      </c>
      <c r="B40" s="28" t="s">
        <v>103</v>
      </c>
      <c r="C40" s="29" t="s">
        <v>79</v>
      </c>
      <c r="D40" s="30">
        <v>1985</v>
      </c>
      <c r="E40" s="27" t="s">
        <v>57</v>
      </c>
      <c r="F40" s="27" t="s">
        <v>35</v>
      </c>
      <c r="G40" s="31">
        <v>1</v>
      </c>
      <c r="H40" s="31">
        <v>3</v>
      </c>
      <c r="I40" s="31">
        <v>1</v>
      </c>
      <c r="J40" s="31">
        <v>3</v>
      </c>
      <c r="K40" s="31">
        <v>0</v>
      </c>
      <c r="L40" s="31">
        <v>0</v>
      </c>
      <c r="M40" s="31">
        <v>1</v>
      </c>
      <c r="N40" s="31">
        <v>2</v>
      </c>
      <c r="O40" s="31">
        <v>0</v>
      </c>
      <c r="P40" s="31">
        <v>0</v>
      </c>
      <c r="Q40" s="31">
        <v>1</v>
      </c>
      <c r="R40" s="31">
        <v>1</v>
      </c>
      <c r="S40" s="31">
        <v>1</v>
      </c>
      <c r="T40" s="31">
        <v>2</v>
      </c>
      <c r="U40" s="31">
        <v>1</v>
      </c>
      <c r="V40" s="31">
        <v>1</v>
      </c>
      <c r="W40" s="31">
        <v>1</v>
      </c>
      <c r="X40" s="31">
        <v>2</v>
      </c>
      <c r="Y40" s="31">
        <v>1</v>
      </c>
      <c r="Z40" s="31">
        <v>1</v>
      </c>
    </row>
    <row r="41" spans="1:26" ht="15">
      <c r="A41" s="27">
        <v>35</v>
      </c>
      <c r="B41" s="28" t="s">
        <v>105</v>
      </c>
      <c r="C41" s="68" t="s">
        <v>189</v>
      </c>
      <c r="D41" s="30">
        <v>2000</v>
      </c>
      <c r="E41" s="66">
        <v>1</v>
      </c>
      <c r="F41" s="66" t="s">
        <v>35</v>
      </c>
      <c r="G41" s="31">
        <v>1</v>
      </c>
      <c r="H41" s="31">
        <v>3</v>
      </c>
      <c r="I41" s="31">
        <v>1</v>
      </c>
      <c r="J41" s="31">
        <v>2</v>
      </c>
      <c r="K41" s="31">
        <v>0</v>
      </c>
      <c r="L41" s="31">
        <v>0</v>
      </c>
      <c r="M41" s="31">
        <v>1</v>
      </c>
      <c r="N41" s="31">
        <v>3</v>
      </c>
      <c r="O41" s="31">
        <v>0</v>
      </c>
      <c r="P41" s="31">
        <v>0</v>
      </c>
      <c r="Q41" s="31">
        <v>1</v>
      </c>
      <c r="R41" s="31">
        <v>3</v>
      </c>
      <c r="S41" s="31">
        <v>1</v>
      </c>
      <c r="T41" s="31">
        <v>3</v>
      </c>
      <c r="U41" s="31">
        <v>1</v>
      </c>
      <c r="V41" s="31">
        <v>1</v>
      </c>
      <c r="W41" s="31">
        <v>1</v>
      </c>
      <c r="X41" s="31">
        <v>1</v>
      </c>
      <c r="Y41" s="31">
        <v>1</v>
      </c>
      <c r="Z41" s="31">
        <v>1</v>
      </c>
    </row>
    <row r="42" spans="1:26" ht="15">
      <c r="A42" s="39">
        <v>36</v>
      </c>
      <c r="B42" s="34" t="s">
        <v>107</v>
      </c>
      <c r="C42" s="43" t="s">
        <v>122</v>
      </c>
      <c r="D42" s="30">
        <v>2000</v>
      </c>
      <c r="E42" s="27">
        <v>1</v>
      </c>
      <c r="F42" s="27" t="s">
        <v>35</v>
      </c>
      <c r="G42" s="31">
        <v>0</v>
      </c>
      <c r="H42" s="31">
        <v>0</v>
      </c>
      <c r="I42" s="31">
        <v>1</v>
      </c>
      <c r="J42" s="31">
        <v>1</v>
      </c>
      <c r="K42" s="31">
        <v>0</v>
      </c>
      <c r="L42" s="31">
        <v>0</v>
      </c>
      <c r="M42" s="31">
        <v>1</v>
      </c>
      <c r="N42" s="31">
        <v>2</v>
      </c>
      <c r="O42" s="31">
        <v>0</v>
      </c>
      <c r="P42" s="31">
        <v>0</v>
      </c>
      <c r="Q42" s="31">
        <v>1</v>
      </c>
      <c r="R42" s="31">
        <v>1</v>
      </c>
      <c r="S42" s="31">
        <v>1</v>
      </c>
      <c r="T42" s="31">
        <v>2</v>
      </c>
      <c r="U42" s="31">
        <v>1</v>
      </c>
      <c r="V42" s="31">
        <v>1</v>
      </c>
      <c r="W42" s="31">
        <v>1</v>
      </c>
      <c r="X42" s="31">
        <v>1</v>
      </c>
      <c r="Y42" s="31">
        <v>1</v>
      </c>
      <c r="Z42" s="31">
        <v>1</v>
      </c>
    </row>
    <row r="43" spans="1:26" ht="15">
      <c r="A43" s="27">
        <v>37</v>
      </c>
      <c r="B43" s="34" t="s">
        <v>109</v>
      </c>
      <c r="C43" s="29" t="s">
        <v>97</v>
      </c>
      <c r="D43" s="30">
        <v>1985</v>
      </c>
      <c r="E43" s="27">
        <v>2</v>
      </c>
      <c r="F43" s="27" t="s">
        <v>35</v>
      </c>
      <c r="G43" s="31">
        <v>0</v>
      </c>
      <c r="H43" s="31">
        <v>0</v>
      </c>
      <c r="I43" s="31">
        <v>1</v>
      </c>
      <c r="J43" s="31">
        <v>2</v>
      </c>
      <c r="K43" s="31">
        <v>0</v>
      </c>
      <c r="L43" s="31">
        <v>0</v>
      </c>
      <c r="M43" s="31">
        <v>1</v>
      </c>
      <c r="N43" s="31">
        <v>2</v>
      </c>
      <c r="O43" s="31">
        <v>0</v>
      </c>
      <c r="P43" s="31">
        <v>0</v>
      </c>
      <c r="Q43" s="31">
        <v>1</v>
      </c>
      <c r="R43" s="31">
        <v>1</v>
      </c>
      <c r="S43" s="31">
        <v>1</v>
      </c>
      <c r="T43" s="31">
        <v>1</v>
      </c>
      <c r="U43" s="31">
        <v>1</v>
      </c>
      <c r="V43" s="31">
        <v>1</v>
      </c>
      <c r="W43" s="31">
        <v>1</v>
      </c>
      <c r="X43" s="31">
        <v>2</v>
      </c>
      <c r="Y43" s="31">
        <v>1</v>
      </c>
      <c r="Z43" s="31">
        <v>1</v>
      </c>
    </row>
    <row r="44" spans="1:26" ht="15">
      <c r="A44" s="27">
        <v>38</v>
      </c>
      <c r="B44" s="28" t="s">
        <v>111</v>
      </c>
      <c r="C44" s="43" t="s">
        <v>75</v>
      </c>
      <c r="D44" s="30">
        <v>1979</v>
      </c>
      <c r="E44" s="27" t="s">
        <v>30</v>
      </c>
      <c r="F44" s="27" t="s">
        <v>29</v>
      </c>
      <c r="G44" s="31">
        <v>1</v>
      </c>
      <c r="H44" s="31">
        <v>2</v>
      </c>
      <c r="I44" s="31">
        <v>1</v>
      </c>
      <c r="J44" s="31">
        <v>2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1</v>
      </c>
      <c r="V44" s="31">
        <v>1</v>
      </c>
      <c r="W44" s="31">
        <v>1</v>
      </c>
      <c r="X44" s="31">
        <v>2</v>
      </c>
      <c r="Y44" s="31">
        <v>1</v>
      </c>
      <c r="Z44" s="31">
        <v>1</v>
      </c>
    </row>
    <row r="45" spans="1:26" ht="15">
      <c r="A45" s="39">
        <v>39</v>
      </c>
      <c r="B45" s="28" t="s">
        <v>113</v>
      </c>
      <c r="C45" s="68" t="s">
        <v>172</v>
      </c>
      <c r="D45" s="30">
        <v>1999</v>
      </c>
      <c r="E45" s="27" t="s">
        <v>30</v>
      </c>
      <c r="F45" s="27" t="s">
        <v>29</v>
      </c>
      <c r="G45" s="31">
        <v>1</v>
      </c>
      <c r="H45" s="31">
        <v>1</v>
      </c>
      <c r="I45" s="31">
        <v>1</v>
      </c>
      <c r="J45" s="31">
        <v>1</v>
      </c>
      <c r="K45" s="31">
        <v>0</v>
      </c>
      <c r="L45" s="31">
        <v>0</v>
      </c>
      <c r="M45" s="31">
        <v>1</v>
      </c>
      <c r="N45" s="31">
        <v>3</v>
      </c>
      <c r="O45" s="31">
        <v>0</v>
      </c>
      <c r="P45" s="31">
        <v>0</v>
      </c>
      <c r="Q45" s="31">
        <v>1</v>
      </c>
      <c r="R45" s="31">
        <v>1</v>
      </c>
      <c r="S45" s="31">
        <v>1</v>
      </c>
      <c r="T45" s="31">
        <v>4</v>
      </c>
      <c r="U45" s="31">
        <v>1</v>
      </c>
      <c r="V45" s="31">
        <v>1</v>
      </c>
      <c r="W45" s="31">
        <v>0</v>
      </c>
      <c r="X45" s="31">
        <v>0</v>
      </c>
      <c r="Y45" s="31">
        <v>1</v>
      </c>
      <c r="Z45" s="31">
        <v>1</v>
      </c>
    </row>
    <row r="46" spans="1:26" ht="15">
      <c r="A46" s="27">
        <v>40</v>
      </c>
      <c r="B46" s="34" t="s">
        <v>115</v>
      </c>
      <c r="C46" s="68" t="s">
        <v>182</v>
      </c>
      <c r="D46" s="30">
        <v>1999</v>
      </c>
      <c r="E46" s="27">
        <v>2</v>
      </c>
      <c r="F46" s="27" t="s">
        <v>29</v>
      </c>
      <c r="G46" s="31">
        <v>1</v>
      </c>
      <c r="H46" s="31">
        <v>5</v>
      </c>
      <c r="I46" s="31">
        <v>1</v>
      </c>
      <c r="J46" s="31">
        <v>1</v>
      </c>
      <c r="K46" s="31">
        <v>0</v>
      </c>
      <c r="L46" s="31">
        <v>0</v>
      </c>
      <c r="M46" s="31">
        <v>1</v>
      </c>
      <c r="N46" s="31">
        <v>1</v>
      </c>
      <c r="O46" s="31">
        <v>0</v>
      </c>
      <c r="P46" s="31">
        <v>0</v>
      </c>
      <c r="Q46" s="31">
        <v>1</v>
      </c>
      <c r="R46" s="31">
        <v>1</v>
      </c>
      <c r="S46" s="31">
        <v>1</v>
      </c>
      <c r="T46" s="31">
        <v>2</v>
      </c>
      <c r="U46" s="31">
        <v>1</v>
      </c>
      <c r="V46" s="31">
        <v>1</v>
      </c>
      <c r="W46" s="31">
        <v>0</v>
      </c>
      <c r="X46" s="31">
        <v>0</v>
      </c>
      <c r="Y46" s="31">
        <v>1</v>
      </c>
      <c r="Z46" s="31">
        <v>4</v>
      </c>
    </row>
    <row r="47" spans="1:26" ht="15">
      <c r="A47" s="27">
        <v>41</v>
      </c>
      <c r="B47" s="34" t="s">
        <v>117</v>
      </c>
      <c r="C47" s="43" t="s">
        <v>54</v>
      </c>
      <c r="D47" s="30">
        <v>1990</v>
      </c>
      <c r="E47" s="27">
        <v>1</v>
      </c>
      <c r="F47" s="27" t="s">
        <v>29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1</v>
      </c>
      <c r="N47" s="31">
        <v>4</v>
      </c>
      <c r="O47" s="31">
        <v>0</v>
      </c>
      <c r="P47" s="31">
        <v>0</v>
      </c>
      <c r="Q47" s="31">
        <v>0</v>
      </c>
      <c r="R47" s="31">
        <v>0</v>
      </c>
      <c r="S47" s="31">
        <v>1</v>
      </c>
      <c r="T47" s="31">
        <v>2</v>
      </c>
      <c r="U47" s="31">
        <v>1</v>
      </c>
      <c r="V47" s="31">
        <v>1</v>
      </c>
      <c r="W47" s="31">
        <v>1</v>
      </c>
      <c r="X47" s="31">
        <v>5</v>
      </c>
      <c r="Y47" s="31">
        <v>1</v>
      </c>
      <c r="Z47" s="31">
        <v>1</v>
      </c>
    </row>
    <row r="48" spans="1:26" ht="15">
      <c r="A48" s="39">
        <v>42</v>
      </c>
      <c r="B48" s="34" t="s">
        <v>119</v>
      </c>
      <c r="C48" s="44" t="s">
        <v>68</v>
      </c>
      <c r="D48" s="30">
        <v>1999</v>
      </c>
      <c r="E48" s="27" t="s">
        <v>30</v>
      </c>
      <c r="F48" s="27" t="s">
        <v>29</v>
      </c>
      <c r="G48" s="31">
        <v>1</v>
      </c>
      <c r="H48" s="31">
        <v>5</v>
      </c>
      <c r="I48" s="31">
        <v>1</v>
      </c>
      <c r="J48" s="31">
        <v>1</v>
      </c>
      <c r="K48" s="31">
        <v>0</v>
      </c>
      <c r="L48" s="31">
        <v>0</v>
      </c>
      <c r="M48" s="31">
        <v>1</v>
      </c>
      <c r="N48" s="31">
        <v>3</v>
      </c>
      <c r="O48" s="31">
        <v>0</v>
      </c>
      <c r="P48" s="31">
        <v>0</v>
      </c>
      <c r="Q48" s="31">
        <v>0</v>
      </c>
      <c r="R48" s="31">
        <v>0</v>
      </c>
      <c r="S48" s="31">
        <v>1</v>
      </c>
      <c r="T48" s="31">
        <v>3</v>
      </c>
      <c r="U48" s="31">
        <v>1</v>
      </c>
      <c r="V48" s="31">
        <v>2</v>
      </c>
      <c r="W48" s="31">
        <v>0</v>
      </c>
      <c r="X48" s="31">
        <v>0</v>
      </c>
      <c r="Y48" s="31">
        <v>1</v>
      </c>
      <c r="Z48" s="31">
        <v>1</v>
      </c>
    </row>
    <row r="49" spans="1:26" ht="15">
      <c r="A49" s="27">
        <v>43</v>
      </c>
      <c r="B49" s="34" t="s">
        <v>121</v>
      </c>
      <c r="C49" s="43" t="s">
        <v>44</v>
      </c>
      <c r="D49" s="30">
        <v>1988</v>
      </c>
      <c r="E49" s="27" t="s">
        <v>30</v>
      </c>
      <c r="F49" s="27" t="s">
        <v>29</v>
      </c>
      <c r="G49" s="31">
        <v>1</v>
      </c>
      <c r="H49" s="31">
        <v>4</v>
      </c>
      <c r="I49" s="31">
        <v>1</v>
      </c>
      <c r="J49" s="31">
        <v>2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1</v>
      </c>
      <c r="V49" s="31">
        <v>2</v>
      </c>
      <c r="W49" s="31">
        <v>1</v>
      </c>
      <c r="X49" s="31">
        <v>4</v>
      </c>
      <c r="Y49" s="31">
        <v>1</v>
      </c>
      <c r="Z49" s="31">
        <v>1</v>
      </c>
    </row>
    <row r="50" spans="1:26" ht="15">
      <c r="A50" s="27">
        <v>44</v>
      </c>
      <c r="B50" s="34" t="s">
        <v>123</v>
      </c>
      <c r="C50" s="43" t="s">
        <v>32</v>
      </c>
      <c r="D50" s="30">
        <v>1987</v>
      </c>
      <c r="E50" s="27" t="s">
        <v>28</v>
      </c>
      <c r="F50" s="27" t="s">
        <v>29</v>
      </c>
      <c r="G50" s="31">
        <v>1</v>
      </c>
      <c r="H50" s="31">
        <v>5</v>
      </c>
      <c r="I50" s="31">
        <v>1</v>
      </c>
      <c r="J50" s="31">
        <v>5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1</v>
      </c>
      <c r="R50" s="31">
        <v>3</v>
      </c>
      <c r="S50" s="31">
        <v>1</v>
      </c>
      <c r="T50" s="31">
        <v>4</v>
      </c>
      <c r="U50" s="31">
        <v>1</v>
      </c>
      <c r="V50" s="31">
        <v>1</v>
      </c>
      <c r="W50" s="31">
        <v>0</v>
      </c>
      <c r="X50" s="31">
        <v>0</v>
      </c>
      <c r="Y50" s="31">
        <v>1</v>
      </c>
      <c r="Z50" s="31">
        <v>1</v>
      </c>
    </row>
    <row r="51" spans="1:26" ht="15">
      <c r="A51" s="39">
        <v>45</v>
      </c>
      <c r="B51" s="28" t="s">
        <v>125</v>
      </c>
      <c r="C51" s="43" t="s">
        <v>27</v>
      </c>
      <c r="D51" s="30">
        <v>1990</v>
      </c>
      <c r="E51" s="27" t="s">
        <v>28</v>
      </c>
      <c r="F51" s="27" t="s">
        <v>29</v>
      </c>
      <c r="G51" s="31">
        <v>1</v>
      </c>
      <c r="H51" s="31">
        <v>2</v>
      </c>
      <c r="I51" s="31">
        <v>1</v>
      </c>
      <c r="J51" s="31">
        <v>1</v>
      </c>
      <c r="K51" s="31">
        <v>0</v>
      </c>
      <c r="L51" s="31">
        <v>0</v>
      </c>
      <c r="M51" s="31">
        <v>1</v>
      </c>
      <c r="N51" s="31">
        <v>4</v>
      </c>
      <c r="O51" s="31">
        <v>0</v>
      </c>
      <c r="P51" s="31">
        <v>0</v>
      </c>
      <c r="Q51" s="31">
        <v>1</v>
      </c>
      <c r="R51" s="31">
        <v>5</v>
      </c>
      <c r="S51" s="31">
        <v>0</v>
      </c>
      <c r="T51" s="31">
        <v>0</v>
      </c>
      <c r="U51" s="31">
        <v>1</v>
      </c>
      <c r="V51" s="31">
        <v>1</v>
      </c>
      <c r="W51" s="31">
        <v>0</v>
      </c>
      <c r="X51" s="31">
        <v>0</v>
      </c>
      <c r="Y51" s="31">
        <v>1</v>
      </c>
      <c r="Z51" s="31">
        <v>1</v>
      </c>
    </row>
    <row r="52" spans="1:26" ht="15">
      <c r="A52" s="27">
        <v>46</v>
      </c>
      <c r="B52" s="28" t="s">
        <v>127</v>
      </c>
      <c r="C52" s="68" t="s">
        <v>156</v>
      </c>
      <c r="D52" s="30">
        <v>1995</v>
      </c>
      <c r="E52" s="27" t="s">
        <v>28</v>
      </c>
      <c r="F52" s="27" t="s">
        <v>29</v>
      </c>
      <c r="G52" s="31">
        <v>0</v>
      </c>
      <c r="H52" s="31">
        <v>0</v>
      </c>
      <c r="I52" s="31">
        <v>1</v>
      </c>
      <c r="J52" s="31">
        <v>3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1</v>
      </c>
      <c r="R52" s="31">
        <v>1</v>
      </c>
      <c r="S52" s="31">
        <v>1</v>
      </c>
      <c r="T52" s="31">
        <v>2</v>
      </c>
      <c r="U52" s="31">
        <v>1</v>
      </c>
      <c r="V52" s="31">
        <v>1</v>
      </c>
      <c r="W52" s="31">
        <v>0</v>
      </c>
      <c r="X52" s="31">
        <v>0</v>
      </c>
      <c r="Y52" s="31">
        <v>1</v>
      </c>
      <c r="Z52" s="31">
        <v>1</v>
      </c>
    </row>
    <row r="53" spans="1:26" ht="15">
      <c r="A53" s="27">
        <v>47</v>
      </c>
      <c r="B53" s="34" t="s">
        <v>129</v>
      </c>
      <c r="C53" s="43" t="s">
        <v>83</v>
      </c>
      <c r="D53" s="30">
        <v>1991</v>
      </c>
      <c r="E53" s="27">
        <v>2</v>
      </c>
      <c r="F53" s="27" t="s">
        <v>29</v>
      </c>
      <c r="G53" s="31">
        <v>0</v>
      </c>
      <c r="H53" s="31">
        <v>0</v>
      </c>
      <c r="I53" s="31">
        <v>1</v>
      </c>
      <c r="J53" s="31">
        <v>1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1</v>
      </c>
      <c r="V53" s="31">
        <v>1</v>
      </c>
      <c r="W53" s="31">
        <v>0</v>
      </c>
      <c r="X53" s="31">
        <v>0</v>
      </c>
      <c r="Y53" s="31">
        <v>1</v>
      </c>
      <c r="Z53" s="31">
        <v>1</v>
      </c>
    </row>
    <row r="54" spans="1:26" ht="15">
      <c r="A54" s="39">
        <v>48</v>
      </c>
      <c r="B54" s="28" t="s">
        <v>131</v>
      </c>
      <c r="C54" s="43" t="s">
        <v>70</v>
      </c>
      <c r="D54" s="30">
        <v>1990</v>
      </c>
      <c r="E54" s="27">
        <v>3</v>
      </c>
      <c r="F54" s="27" t="s">
        <v>29</v>
      </c>
      <c r="G54" s="31">
        <v>0</v>
      </c>
      <c r="H54" s="31">
        <v>0</v>
      </c>
      <c r="I54" s="31">
        <v>1</v>
      </c>
      <c r="J54" s="31">
        <v>1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2</v>
      </c>
      <c r="W54" s="31">
        <v>0</v>
      </c>
      <c r="X54" s="31">
        <v>0</v>
      </c>
      <c r="Y54" s="31">
        <v>1</v>
      </c>
      <c r="Z54" s="31">
        <v>1</v>
      </c>
    </row>
    <row r="55" spans="1:26" ht="15">
      <c r="A55" s="27">
        <v>49</v>
      </c>
      <c r="B55" s="28" t="s">
        <v>133</v>
      </c>
      <c r="C55" s="68" t="s">
        <v>160</v>
      </c>
      <c r="D55" s="30">
        <v>1998</v>
      </c>
      <c r="E55" s="27" t="s">
        <v>28</v>
      </c>
      <c r="F55" s="27" t="s">
        <v>29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1</v>
      </c>
      <c r="R55" s="31">
        <v>1</v>
      </c>
      <c r="S55" s="31">
        <v>0</v>
      </c>
      <c r="T55" s="31">
        <v>0</v>
      </c>
      <c r="U55" s="31">
        <v>1</v>
      </c>
      <c r="V55" s="31">
        <v>2</v>
      </c>
      <c r="W55" s="31">
        <v>0</v>
      </c>
      <c r="X55" s="31">
        <v>0</v>
      </c>
      <c r="Y55" s="31">
        <v>1</v>
      </c>
      <c r="Z55" s="31">
        <v>1</v>
      </c>
    </row>
    <row r="56" spans="1:26" ht="15">
      <c r="A56" s="27">
        <v>50</v>
      </c>
      <c r="B56" s="28" t="s">
        <v>135</v>
      </c>
      <c r="C56" s="44" t="s">
        <v>64</v>
      </c>
      <c r="D56" s="30">
        <v>1999</v>
      </c>
      <c r="E56" s="27">
        <v>1</v>
      </c>
      <c r="F56" s="27" t="s">
        <v>29</v>
      </c>
      <c r="G56" s="31">
        <v>0</v>
      </c>
      <c r="H56" s="31">
        <v>0</v>
      </c>
      <c r="I56" s="31">
        <v>1</v>
      </c>
      <c r="J56" s="31">
        <v>4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1</v>
      </c>
      <c r="V56" s="31">
        <v>3</v>
      </c>
      <c r="W56" s="31">
        <v>0</v>
      </c>
      <c r="X56" s="31">
        <v>0</v>
      </c>
      <c r="Y56" s="31">
        <v>1</v>
      </c>
      <c r="Z56" s="31">
        <v>3</v>
      </c>
    </row>
    <row r="57" spans="1:26" ht="15">
      <c r="A57" s="39">
        <v>51</v>
      </c>
      <c r="B57" s="34" t="s">
        <v>137</v>
      </c>
      <c r="C57" s="68" t="s">
        <v>158</v>
      </c>
      <c r="D57" s="30">
        <v>1989</v>
      </c>
      <c r="E57" s="27" t="s">
        <v>28</v>
      </c>
      <c r="F57" s="27" t="s">
        <v>29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1</v>
      </c>
      <c r="V57" s="31">
        <v>1</v>
      </c>
      <c r="W57" s="31">
        <v>0</v>
      </c>
      <c r="X57" s="31">
        <v>0</v>
      </c>
      <c r="Y57" s="31">
        <v>1</v>
      </c>
      <c r="Z57" s="31">
        <v>1</v>
      </c>
    </row>
    <row r="58" spans="1:26" ht="15">
      <c r="A58" s="27">
        <v>52</v>
      </c>
      <c r="B58" s="34" t="s">
        <v>139</v>
      </c>
      <c r="C58" s="29" t="s">
        <v>85</v>
      </c>
      <c r="D58" s="30">
        <v>1988</v>
      </c>
      <c r="E58" s="27">
        <v>3</v>
      </c>
      <c r="F58" s="27" t="s">
        <v>29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1</v>
      </c>
      <c r="V58" s="31">
        <v>1</v>
      </c>
      <c r="W58" s="31">
        <v>0</v>
      </c>
      <c r="X58" s="31">
        <v>0</v>
      </c>
      <c r="Y58" s="31">
        <v>0</v>
      </c>
      <c r="Z58" s="31">
        <v>0</v>
      </c>
    </row>
    <row r="59" spans="1:26" ht="15">
      <c r="A59" s="27">
        <v>53</v>
      </c>
      <c r="B59" s="28" t="s">
        <v>141</v>
      </c>
      <c r="C59" s="43" t="s">
        <v>46</v>
      </c>
      <c r="D59" s="30">
        <v>1988</v>
      </c>
      <c r="E59" s="27" t="s">
        <v>30</v>
      </c>
      <c r="F59" s="27" t="s">
        <v>29</v>
      </c>
      <c r="G59" s="31">
        <v>0</v>
      </c>
      <c r="H59" s="31">
        <v>0</v>
      </c>
      <c r="I59" s="31">
        <v>1</v>
      </c>
      <c r="J59" s="31">
        <v>2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</row>
    <row r="60" spans="1:26" ht="15">
      <c r="A60" s="39">
        <v>54</v>
      </c>
      <c r="B60" s="28" t="s">
        <v>144</v>
      </c>
      <c r="C60" s="43" t="s">
        <v>102</v>
      </c>
      <c r="D60" s="30">
        <v>2000</v>
      </c>
      <c r="E60" s="27">
        <v>1</v>
      </c>
      <c r="F60" s="27" t="s">
        <v>100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1</v>
      </c>
      <c r="V60" s="31">
        <v>4</v>
      </c>
      <c r="W60" s="31">
        <v>0</v>
      </c>
      <c r="X60" s="31">
        <v>0</v>
      </c>
      <c r="Y60" s="31">
        <v>0</v>
      </c>
      <c r="Z60" s="31">
        <v>0</v>
      </c>
    </row>
    <row r="61" spans="1:26" ht="15">
      <c r="A61" s="27">
        <v>55</v>
      </c>
      <c r="B61" s="28" t="s">
        <v>146</v>
      </c>
      <c r="C61" s="43" t="s">
        <v>116</v>
      </c>
      <c r="D61" s="30">
        <v>1986</v>
      </c>
      <c r="E61" s="27">
        <v>2</v>
      </c>
      <c r="F61" s="27" t="s">
        <v>100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</row>
    <row r="62" spans="1:26" ht="15">
      <c r="A62" s="27">
        <v>56</v>
      </c>
      <c r="B62" s="59" t="s">
        <v>155</v>
      </c>
      <c r="C62" s="29" t="s">
        <v>136</v>
      </c>
      <c r="D62" s="30">
        <v>1994</v>
      </c>
      <c r="E62" s="27">
        <v>3</v>
      </c>
      <c r="F62" s="27" t="s">
        <v>100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2</v>
      </c>
      <c r="Y62" s="61">
        <v>1</v>
      </c>
      <c r="Z62" s="61">
        <v>1</v>
      </c>
    </row>
    <row r="63" spans="1:26" ht="15">
      <c r="A63" s="39">
        <v>57</v>
      </c>
      <c r="B63" s="65" t="s">
        <v>157</v>
      </c>
      <c r="C63" s="29" t="s">
        <v>124</v>
      </c>
      <c r="D63" s="30">
        <v>1989</v>
      </c>
      <c r="E63" s="27">
        <v>3</v>
      </c>
      <c r="F63" s="27" t="s">
        <v>100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2</v>
      </c>
      <c r="Y63" s="61">
        <v>1</v>
      </c>
      <c r="Z63" s="61">
        <v>1</v>
      </c>
    </row>
    <row r="64" spans="1:26" ht="15">
      <c r="A64" s="27">
        <v>58</v>
      </c>
      <c r="B64" s="65" t="s">
        <v>159</v>
      </c>
      <c r="C64" s="43" t="s">
        <v>99</v>
      </c>
      <c r="D64" s="30">
        <v>1989</v>
      </c>
      <c r="E64" s="27">
        <v>3</v>
      </c>
      <c r="F64" s="27" t="s">
        <v>100</v>
      </c>
      <c r="G64" s="61">
        <v>1</v>
      </c>
      <c r="H64" s="61">
        <v>1</v>
      </c>
      <c r="I64" s="61">
        <v>1</v>
      </c>
      <c r="J64" s="61">
        <v>1</v>
      </c>
      <c r="K64" s="61">
        <v>1</v>
      </c>
      <c r="L64" s="61">
        <v>1</v>
      </c>
      <c r="M64" s="61">
        <v>1</v>
      </c>
      <c r="N64" s="61">
        <v>1</v>
      </c>
      <c r="O64" s="61">
        <v>1</v>
      </c>
      <c r="P64" s="61">
        <v>2</v>
      </c>
      <c r="Q64" s="61">
        <v>1</v>
      </c>
      <c r="R64" s="61">
        <v>2</v>
      </c>
      <c r="S64" s="61">
        <v>1</v>
      </c>
      <c r="T64" s="61">
        <v>2</v>
      </c>
      <c r="U64" s="61">
        <v>1</v>
      </c>
      <c r="V64" s="61">
        <v>2</v>
      </c>
      <c r="W64" s="61">
        <v>1</v>
      </c>
      <c r="X64" s="61">
        <v>2</v>
      </c>
      <c r="Y64" s="61">
        <v>1</v>
      </c>
      <c r="Z64" s="61">
        <v>1</v>
      </c>
    </row>
    <row r="65" spans="1:26" ht="15">
      <c r="A65" s="27">
        <v>59</v>
      </c>
      <c r="B65" s="67" t="s">
        <v>161</v>
      </c>
      <c r="C65" s="68" t="s">
        <v>193</v>
      </c>
      <c r="D65" s="30">
        <v>1984</v>
      </c>
      <c r="E65" s="27" t="s">
        <v>57</v>
      </c>
      <c r="F65" s="27" t="s">
        <v>100</v>
      </c>
      <c r="G65" s="69">
        <v>1</v>
      </c>
      <c r="H65" s="69">
        <v>1</v>
      </c>
      <c r="I65" s="69">
        <v>1</v>
      </c>
      <c r="J65" s="69">
        <v>1</v>
      </c>
      <c r="K65" s="69">
        <v>1</v>
      </c>
      <c r="L65" s="69">
        <v>1</v>
      </c>
      <c r="M65" s="69">
        <v>1</v>
      </c>
      <c r="N65" s="69">
        <v>1</v>
      </c>
      <c r="O65" s="69">
        <v>1</v>
      </c>
      <c r="P65" s="69">
        <v>1</v>
      </c>
      <c r="Q65" s="69">
        <v>1</v>
      </c>
      <c r="R65" s="69">
        <v>1</v>
      </c>
      <c r="S65" s="69">
        <v>1</v>
      </c>
      <c r="T65" s="69">
        <v>2</v>
      </c>
      <c r="U65" s="69">
        <v>1</v>
      </c>
      <c r="V65" s="69">
        <v>1</v>
      </c>
      <c r="W65" s="69">
        <v>1</v>
      </c>
      <c r="X65" s="69">
        <v>1</v>
      </c>
      <c r="Y65" s="69">
        <v>1</v>
      </c>
      <c r="Z65" s="69">
        <v>1</v>
      </c>
    </row>
    <row r="66" spans="1:26" ht="15">
      <c r="A66" s="39">
        <v>60</v>
      </c>
      <c r="B66" s="67" t="s">
        <v>163</v>
      </c>
      <c r="C66" s="68" t="s">
        <v>191</v>
      </c>
      <c r="D66" s="30">
        <v>1986</v>
      </c>
      <c r="E66" s="27">
        <v>2</v>
      </c>
      <c r="F66" s="27" t="s">
        <v>100</v>
      </c>
      <c r="G66" s="69">
        <v>1</v>
      </c>
      <c r="H66" s="69">
        <v>1</v>
      </c>
      <c r="I66" s="69">
        <v>1</v>
      </c>
      <c r="J66" s="69">
        <v>1</v>
      </c>
      <c r="K66" s="69">
        <v>1</v>
      </c>
      <c r="L66" s="69">
        <v>3</v>
      </c>
      <c r="M66" s="69">
        <v>1</v>
      </c>
      <c r="N66" s="69">
        <v>3</v>
      </c>
      <c r="O66" s="69">
        <v>1</v>
      </c>
      <c r="P66" s="69">
        <v>1</v>
      </c>
      <c r="Q66" s="69">
        <v>1</v>
      </c>
      <c r="R66" s="69">
        <v>1</v>
      </c>
      <c r="S66" s="69">
        <v>1</v>
      </c>
      <c r="T66" s="69">
        <v>1</v>
      </c>
      <c r="U66" s="69">
        <v>1</v>
      </c>
      <c r="V66" s="69">
        <v>1</v>
      </c>
      <c r="W66" s="69">
        <v>1</v>
      </c>
      <c r="X66" s="69">
        <v>2</v>
      </c>
      <c r="Y66" s="69">
        <v>1</v>
      </c>
      <c r="Z66" s="69">
        <v>2</v>
      </c>
    </row>
    <row r="67" spans="1:26" ht="15">
      <c r="A67" s="27">
        <v>61</v>
      </c>
      <c r="B67" s="67" t="s">
        <v>165</v>
      </c>
      <c r="C67" s="43" t="s">
        <v>128</v>
      </c>
      <c r="D67" s="30">
        <v>1987</v>
      </c>
      <c r="E67" s="27" t="s">
        <v>57</v>
      </c>
      <c r="F67" s="27" t="s">
        <v>100</v>
      </c>
      <c r="G67" s="69">
        <v>1</v>
      </c>
      <c r="H67" s="69">
        <v>1</v>
      </c>
      <c r="I67" s="69">
        <v>1</v>
      </c>
      <c r="J67" s="69">
        <v>1</v>
      </c>
      <c r="K67" s="69">
        <v>1</v>
      </c>
      <c r="L67" s="69">
        <v>1</v>
      </c>
      <c r="M67" s="69">
        <v>1</v>
      </c>
      <c r="N67" s="69">
        <v>1</v>
      </c>
      <c r="O67" s="69">
        <v>1</v>
      </c>
      <c r="P67" s="69">
        <v>1</v>
      </c>
      <c r="Q67" s="69">
        <v>1</v>
      </c>
      <c r="R67" s="69">
        <v>1</v>
      </c>
      <c r="S67" s="69">
        <v>1</v>
      </c>
      <c r="T67" s="69">
        <v>1</v>
      </c>
      <c r="U67" s="69">
        <v>1</v>
      </c>
      <c r="V67" s="69">
        <v>1</v>
      </c>
      <c r="W67" s="69">
        <v>1</v>
      </c>
      <c r="X67" s="69">
        <v>3</v>
      </c>
      <c r="Y67" s="69">
        <v>1</v>
      </c>
      <c r="Z67" s="69">
        <v>1</v>
      </c>
    </row>
    <row r="68" spans="1:26" ht="15">
      <c r="A68" s="27">
        <v>62</v>
      </c>
      <c r="B68" s="67" t="s">
        <v>167</v>
      </c>
      <c r="C68" s="44" t="s">
        <v>48</v>
      </c>
      <c r="D68" s="30">
        <v>1999</v>
      </c>
      <c r="E68" s="27">
        <v>1</v>
      </c>
      <c r="F68" s="27" t="s">
        <v>49</v>
      </c>
      <c r="G68" s="69">
        <v>1</v>
      </c>
      <c r="H68" s="69">
        <v>2</v>
      </c>
      <c r="I68" s="69">
        <v>1</v>
      </c>
      <c r="J68" s="69">
        <v>2</v>
      </c>
      <c r="K68" s="69">
        <v>1</v>
      </c>
      <c r="L68" s="69">
        <v>1</v>
      </c>
      <c r="M68" s="69">
        <v>1</v>
      </c>
      <c r="N68" s="69">
        <v>1</v>
      </c>
      <c r="O68" s="69">
        <v>1</v>
      </c>
      <c r="P68" s="69">
        <v>2</v>
      </c>
      <c r="Q68" s="69">
        <v>1</v>
      </c>
      <c r="R68" s="69">
        <v>1</v>
      </c>
      <c r="S68" s="69">
        <v>1</v>
      </c>
      <c r="T68" s="69">
        <v>1</v>
      </c>
      <c r="U68" s="69">
        <v>1</v>
      </c>
      <c r="V68" s="69">
        <v>1</v>
      </c>
      <c r="W68" s="69">
        <v>1</v>
      </c>
      <c r="X68" s="69">
        <v>2</v>
      </c>
      <c r="Y68" s="69">
        <v>1</v>
      </c>
      <c r="Z68" s="69">
        <v>1</v>
      </c>
    </row>
    <row r="69" spans="1:26" ht="15">
      <c r="A69" s="39">
        <v>63</v>
      </c>
      <c r="B69" s="74" t="s">
        <v>169</v>
      </c>
      <c r="C69" s="68" t="s">
        <v>174</v>
      </c>
      <c r="D69" s="30">
        <v>1993</v>
      </c>
      <c r="E69" s="27">
        <v>1</v>
      </c>
      <c r="F69" s="27" t="s">
        <v>49</v>
      </c>
      <c r="G69" s="69">
        <v>1</v>
      </c>
      <c r="H69" s="69">
        <v>1</v>
      </c>
      <c r="I69" s="69">
        <v>1</v>
      </c>
      <c r="J69" s="69">
        <v>1</v>
      </c>
      <c r="K69" s="69">
        <v>1</v>
      </c>
      <c r="L69" s="69">
        <v>1</v>
      </c>
      <c r="M69" s="69">
        <v>1</v>
      </c>
      <c r="N69" s="69">
        <v>1</v>
      </c>
      <c r="O69" s="69">
        <v>0</v>
      </c>
      <c r="P69" s="69">
        <v>0</v>
      </c>
      <c r="Q69" s="69">
        <v>1</v>
      </c>
      <c r="R69" s="69">
        <v>2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1</v>
      </c>
      <c r="Z69" s="69">
        <v>3</v>
      </c>
    </row>
    <row r="70" spans="1:26" ht="15">
      <c r="A70" s="27">
        <v>64</v>
      </c>
      <c r="B70" s="67" t="s">
        <v>171</v>
      </c>
      <c r="C70" s="43" t="s">
        <v>51</v>
      </c>
      <c r="D70" s="30">
        <v>1996</v>
      </c>
      <c r="E70" s="27" t="s">
        <v>28</v>
      </c>
      <c r="F70" s="27" t="s">
        <v>52</v>
      </c>
      <c r="G70" s="31">
        <v>1</v>
      </c>
      <c r="H70" s="31">
        <v>1</v>
      </c>
      <c r="I70" s="31">
        <v>1</v>
      </c>
      <c r="J70" s="31">
        <v>1</v>
      </c>
      <c r="K70" s="31">
        <v>1</v>
      </c>
      <c r="L70" s="31">
        <v>1</v>
      </c>
      <c r="M70" s="31">
        <v>1</v>
      </c>
      <c r="N70" s="31">
        <v>1</v>
      </c>
      <c r="O70" s="31">
        <v>1</v>
      </c>
      <c r="P70" s="31">
        <v>4</v>
      </c>
      <c r="Q70" s="31">
        <v>1</v>
      </c>
      <c r="R70" s="31">
        <v>1</v>
      </c>
      <c r="S70" s="31">
        <v>1</v>
      </c>
      <c r="T70" s="31">
        <v>1</v>
      </c>
      <c r="U70" s="31">
        <v>1</v>
      </c>
      <c r="V70" s="31">
        <v>1</v>
      </c>
      <c r="W70" s="31">
        <v>1</v>
      </c>
      <c r="X70" s="31">
        <v>1</v>
      </c>
      <c r="Y70" s="31">
        <v>1</v>
      </c>
      <c r="Z70" s="31">
        <v>1</v>
      </c>
    </row>
    <row r="71" spans="1:26" ht="15">
      <c r="A71" s="27">
        <v>65</v>
      </c>
      <c r="B71" s="74" t="s">
        <v>173</v>
      </c>
      <c r="C71" s="68" t="s">
        <v>170</v>
      </c>
      <c r="D71" s="30">
        <v>1996</v>
      </c>
      <c r="E71" s="27" t="s">
        <v>30</v>
      </c>
      <c r="F71" s="27" t="s">
        <v>52</v>
      </c>
      <c r="G71" s="69">
        <v>1</v>
      </c>
      <c r="H71" s="69">
        <v>1</v>
      </c>
      <c r="I71" s="69">
        <v>1</v>
      </c>
      <c r="J71" s="69">
        <v>1</v>
      </c>
      <c r="K71" s="69">
        <v>1</v>
      </c>
      <c r="L71" s="69">
        <v>1</v>
      </c>
      <c r="M71" s="69">
        <v>1</v>
      </c>
      <c r="N71" s="69">
        <v>1</v>
      </c>
      <c r="O71" s="69">
        <v>1</v>
      </c>
      <c r="P71" s="69">
        <v>5</v>
      </c>
      <c r="Q71" s="69">
        <v>1</v>
      </c>
      <c r="R71" s="69">
        <v>3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1</v>
      </c>
      <c r="Z71" s="69">
        <v>1</v>
      </c>
    </row>
    <row r="72" spans="1:26" ht="15">
      <c r="A72" s="39">
        <v>66</v>
      </c>
      <c r="B72" s="74" t="s">
        <v>175</v>
      </c>
      <c r="C72" s="29" t="s">
        <v>112</v>
      </c>
      <c r="D72" s="30">
        <v>2000</v>
      </c>
      <c r="E72" s="27">
        <v>1</v>
      </c>
      <c r="F72" s="27" t="s">
        <v>38</v>
      </c>
      <c r="G72" s="69">
        <v>1</v>
      </c>
      <c r="H72" s="69">
        <v>1</v>
      </c>
      <c r="I72" s="69">
        <v>1</v>
      </c>
      <c r="J72" s="69">
        <v>1</v>
      </c>
      <c r="K72" s="69">
        <v>1</v>
      </c>
      <c r="L72" s="69">
        <v>1</v>
      </c>
      <c r="M72" s="69">
        <v>1</v>
      </c>
      <c r="N72" s="69">
        <v>1</v>
      </c>
      <c r="O72" s="69">
        <v>1</v>
      </c>
      <c r="P72" s="69">
        <v>1</v>
      </c>
      <c r="Q72" s="69">
        <v>1</v>
      </c>
      <c r="R72" s="69">
        <v>1</v>
      </c>
      <c r="S72" s="69">
        <v>1</v>
      </c>
      <c r="T72" s="69">
        <v>3</v>
      </c>
      <c r="U72" s="69">
        <v>1</v>
      </c>
      <c r="V72" s="69">
        <v>1</v>
      </c>
      <c r="W72" s="69">
        <v>1</v>
      </c>
      <c r="X72" s="69">
        <v>3</v>
      </c>
      <c r="Y72" s="69">
        <v>1</v>
      </c>
      <c r="Z72" s="69">
        <v>2</v>
      </c>
    </row>
    <row r="73" spans="1:26" ht="15">
      <c r="A73" s="27">
        <v>67</v>
      </c>
      <c r="B73" s="67" t="s">
        <v>177</v>
      </c>
      <c r="C73" s="29" t="s">
        <v>37</v>
      </c>
      <c r="D73" s="30">
        <v>1997</v>
      </c>
      <c r="E73" s="30" t="s">
        <v>30</v>
      </c>
      <c r="F73" s="27" t="s">
        <v>38</v>
      </c>
      <c r="G73" s="69">
        <v>1</v>
      </c>
      <c r="H73" s="69">
        <v>4</v>
      </c>
      <c r="I73" s="69">
        <v>1</v>
      </c>
      <c r="J73" s="69">
        <v>2</v>
      </c>
      <c r="K73" s="69">
        <v>1</v>
      </c>
      <c r="L73" s="69">
        <v>1</v>
      </c>
      <c r="M73" s="69">
        <v>1</v>
      </c>
      <c r="N73" s="69">
        <v>1</v>
      </c>
      <c r="O73" s="69">
        <v>1</v>
      </c>
      <c r="P73" s="69">
        <v>4</v>
      </c>
      <c r="Q73" s="69">
        <v>1</v>
      </c>
      <c r="R73" s="69">
        <v>1</v>
      </c>
      <c r="S73" s="69">
        <v>0</v>
      </c>
      <c r="T73" s="69">
        <v>0</v>
      </c>
      <c r="U73" s="69">
        <v>1</v>
      </c>
      <c r="V73" s="69">
        <v>2</v>
      </c>
      <c r="W73" s="69">
        <v>0</v>
      </c>
      <c r="X73" s="69">
        <v>0</v>
      </c>
      <c r="Y73" s="69">
        <v>1</v>
      </c>
      <c r="Z73" s="69">
        <v>2</v>
      </c>
    </row>
    <row r="74" spans="1:26" ht="15">
      <c r="A74" s="27">
        <v>68</v>
      </c>
      <c r="B74" s="67" t="s">
        <v>179</v>
      </c>
      <c r="C74" s="29" t="s">
        <v>93</v>
      </c>
      <c r="D74" s="30">
        <v>1982</v>
      </c>
      <c r="E74" s="30">
        <v>1</v>
      </c>
      <c r="F74" s="27" t="s">
        <v>38</v>
      </c>
      <c r="G74" s="69">
        <v>1</v>
      </c>
      <c r="H74" s="69">
        <v>1</v>
      </c>
      <c r="I74" s="69">
        <v>1</v>
      </c>
      <c r="J74" s="69">
        <v>1</v>
      </c>
      <c r="K74" s="69">
        <v>1</v>
      </c>
      <c r="L74" s="69">
        <v>1</v>
      </c>
      <c r="M74" s="69">
        <v>1</v>
      </c>
      <c r="N74" s="69">
        <v>1</v>
      </c>
      <c r="O74" s="69">
        <v>0</v>
      </c>
      <c r="P74" s="69">
        <v>0</v>
      </c>
      <c r="Q74" s="69">
        <v>1</v>
      </c>
      <c r="R74" s="69">
        <v>1</v>
      </c>
      <c r="S74" s="69">
        <v>0</v>
      </c>
      <c r="T74" s="69">
        <v>0</v>
      </c>
      <c r="U74" s="69">
        <v>1</v>
      </c>
      <c r="V74" s="69">
        <v>1</v>
      </c>
      <c r="W74" s="69">
        <v>0</v>
      </c>
      <c r="X74" s="69">
        <v>0</v>
      </c>
      <c r="Y74" s="69">
        <v>1</v>
      </c>
      <c r="Z74" s="69">
        <v>1</v>
      </c>
    </row>
    <row r="75" spans="1:26" ht="15">
      <c r="A75" s="39">
        <v>69</v>
      </c>
      <c r="B75" s="67" t="s">
        <v>181</v>
      </c>
      <c r="C75" s="29" t="s">
        <v>95</v>
      </c>
      <c r="D75" s="30">
        <v>1988</v>
      </c>
      <c r="E75" s="30" t="s">
        <v>30</v>
      </c>
      <c r="F75" s="27" t="s">
        <v>38</v>
      </c>
      <c r="G75" s="69">
        <v>1</v>
      </c>
      <c r="H75" s="69">
        <v>3</v>
      </c>
      <c r="I75" s="69">
        <v>1</v>
      </c>
      <c r="J75" s="69">
        <v>1</v>
      </c>
      <c r="K75" s="69">
        <v>1</v>
      </c>
      <c r="L75" s="69">
        <v>1</v>
      </c>
      <c r="M75" s="69">
        <v>1</v>
      </c>
      <c r="N75" s="69">
        <v>1</v>
      </c>
      <c r="O75" s="69">
        <v>0</v>
      </c>
      <c r="P75" s="69">
        <v>0</v>
      </c>
      <c r="Q75" s="69">
        <v>1</v>
      </c>
      <c r="R75" s="69">
        <v>4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1</v>
      </c>
      <c r="Z75" s="69">
        <v>3</v>
      </c>
    </row>
    <row r="76" spans="1:26" ht="15">
      <c r="A76" s="27">
        <v>70</v>
      </c>
      <c r="B76" s="74" t="s">
        <v>183</v>
      </c>
      <c r="C76" s="29" t="s">
        <v>81</v>
      </c>
      <c r="D76" s="30">
        <v>1990</v>
      </c>
      <c r="E76" s="30">
        <v>1</v>
      </c>
      <c r="F76" s="27" t="s">
        <v>38</v>
      </c>
      <c r="G76" s="31">
        <v>1</v>
      </c>
      <c r="H76" s="31">
        <v>2</v>
      </c>
      <c r="I76" s="31">
        <v>1</v>
      </c>
      <c r="J76" s="31">
        <v>2</v>
      </c>
      <c r="K76" s="31">
        <v>1</v>
      </c>
      <c r="L76" s="31">
        <v>1</v>
      </c>
      <c r="M76" s="31">
        <v>1</v>
      </c>
      <c r="N76" s="31">
        <v>1</v>
      </c>
      <c r="O76" s="31">
        <v>0</v>
      </c>
      <c r="P76" s="31">
        <v>0</v>
      </c>
      <c r="Q76" s="31">
        <v>1</v>
      </c>
      <c r="R76" s="31">
        <v>1</v>
      </c>
      <c r="S76" s="31">
        <v>0</v>
      </c>
      <c r="T76" s="31">
        <v>0</v>
      </c>
      <c r="U76" s="31">
        <v>1</v>
      </c>
      <c r="V76" s="31">
        <v>1</v>
      </c>
      <c r="W76" s="31">
        <v>0</v>
      </c>
      <c r="X76" s="31">
        <v>0</v>
      </c>
      <c r="Y76" s="31">
        <v>1</v>
      </c>
      <c r="Z76" s="31">
        <v>3</v>
      </c>
    </row>
    <row r="77" spans="1:26" ht="15">
      <c r="A77" s="27">
        <v>71</v>
      </c>
      <c r="B77" s="74" t="s">
        <v>186</v>
      </c>
      <c r="C77" s="46" t="s">
        <v>104</v>
      </c>
      <c r="D77" s="30">
        <v>2000</v>
      </c>
      <c r="E77" s="27">
        <v>1</v>
      </c>
      <c r="F77" s="27" t="s">
        <v>38</v>
      </c>
      <c r="G77" s="69">
        <v>0</v>
      </c>
      <c r="H77" s="69">
        <v>0</v>
      </c>
      <c r="I77" s="69">
        <v>0</v>
      </c>
      <c r="J77" s="69">
        <v>0</v>
      </c>
      <c r="K77" s="69">
        <v>1</v>
      </c>
      <c r="L77" s="69">
        <v>4</v>
      </c>
      <c r="M77" s="69">
        <v>1</v>
      </c>
      <c r="N77" s="69">
        <v>1</v>
      </c>
      <c r="O77" s="69">
        <v>1</v>
      </c>
      <c r="P77" s="69">
        <v>2</v>
      </c>
      <c r="Q77" s="69">
        <v>1</v>
      </c>
      <c r="R77" s="69">
        <v>1</v>
      </c>
      <c r="S77" s="69">
        <v>0</v>
      </c>
      <c r="T77" s="69">
        <v>0</v>
      </c>
      <c r="U77" s="69">
        <v>1</v>
      </c>
      <c r="V77" s="69">
        <v>2</v>
      </c>
      <c r="W77" s="69">
        <v>0</v>
      </c>
      <c r="X77" s="69">
        <v>0</v>
      </c>
      <c r="Y77" s="69">
        <v>1</v>
      </c>
      <c r="Z77" s="69">
        <v>2</v>
      </c>
    </row>
    <row r="78" spans="1:26" ht="15">
      <c r="A78" s="39">
        <v>72</v>
      </c>
      <c r="B78" s="74" t="s">
        <v>188</v>
      </c>
      <c r="C78" s="29" t="s">
        <v>66</v>
      </c>
      <c r="D78" s="30">
        <v>1996</v>
      </c>
      <c r="E78" s="30">
        <v>1</v>
      </c>
      <c r="F78" s="27" t="s">
        <v>38</v>
      </c>
      <c r="G78" s="69">
        <v>1</v>
      </c>
      <c r="H78" s="69">
        <v>4</v>
      </c>
      <c r="I78" s="69">
        <v>1</v>
      </c>
      <c r="J78" s="69">
        <v>4</v>
      </c>
      <c r="K78" s="69">
        <v>1</v>
      </c>
      <c r="L78" s="69">
        <v>2</v>
      </c>
      <c r="M78" s="69">
        <v>1</v>
      </c>
      <c r="N78" s="69">
        <v>2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1</v>
      </c>
      <c r="V78" s="69">
        <v>2</v>
      </c>
      <c r="W78" s="69">
        <v>0</v>
      </c>
      <c r="X78" s="69">
        <v>0</v>
      </c>
      <c r="Y78" s="69">
        <v>1</v>
      </c>
      <c r="Z78" s="69">
        <v>4</v>
      </c>
    </row>
    <row r="79" spans="1:26" ht="15">
      <c r="A79" s="27">
        <v>73</v>
      </c>
      <c r="B79" s="74" t="s">
        <v>190</v>
      </c>
      <c r="C79" s="68" t="s">
        <v>187</v>
      </c>
      <c r="D79" s="30">
        <v>1996</v>
      </c>
      <c r="E79" s="75">
        <v>2</v>
      </c>
      <c r="F79" s="66" t="s">
        <v>38</v>
      </c>
      <c r="G79" s="69">
        <v>0</v>
      </c>
      <c r="H79" s="69">
        <v>0</v>
      </c>
      <c r="I79" s="69">
        <v>1</v>
      </c>
      <c r="J79" s="69">
        <v>4</v>
      </c>
      <c r="K79" s="69">
        <v>1</v>
      </c>
      <c r="L79" s="69">
        <v>1</v>
      </c>
      <c r="M79" s="69">
        <v>1</v>
      </c>
      <c r="N79" s="69">
        <v>1</v>
      </c>
      <c r="O79" s="69">
        <v>0</v>
      </c>
      <c r="P79" s="69">
        <v>0</v>
      </c>
      <c r="Q79" s="69">
        <v>1</v>
      </c>
      <c r="R79" s="69">
        <v>1</v>
      </c>
      <c r="S79" s="69">
        <v>0</v>
      </c>
      <c r="T79" s="69">
        <v>0</v>
      </c>
      <c r="U79" s="69">
        <v>1</v>
      </c>
      <c r="V79" s="69">
        <v>1</v>
      </c>
      <c r="W79" s="69">
        <v>0</v>
      </c>
      <c r="X79" s="69">
        <v>0</v>
      </c>
      <c r="Y79" s="69">
        <v>0</v>
      </c>
      <c r="Z79" s="69">
        <v>0</v>
      </c>
    </row>
    <row r="80" spans="1:26" ht="15">
      <c r="A80" s="27">
        <v>74</v>
      </c>
      <c r="B80" s="67" t="s">
        <v>192</v>
      </c>
      <c r="C80" s="29" t="s">
        <v>89</v>
      </c>
      <c r="D80" s="30">
        <v>1991</v>
      </c>
      <c r="E80" s="30">
        <v>3</v>
      </c>
      <c r="F80" s="27" t="s">
        <v>38</v>
      </c>
      <c r="G80" s="69">
        <v>0</v>
      </c>
      <c r="H80" s="69">
        <v>0</v>
      </c>
      <c r="I80" s="69">
        <v>1</v>
      </c>
      <c r="J80" s="69">
        <v>4</v>
      </c>
      <c r="K80" s="69">
        <v>0</v>
      </c>
      <c r="L80" s="69">
        <v>0</v>
      </c>
      <c r="M80" s="69">
        <v>1</v>
      </c>
      <c r="N80" s="69">
        <v>4</v>
      </c>
      <c r="O80" s="69">
        <v>0</v>
      </c>
      <c r="P80" s="69">
        <v>0</v>
      </c>
      <c r="Q80" s="69">
        <v>1</v>
      </c>
      <c r="R80" s="69">
        <v>3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</row>
    <row r="81" spans="1:26" ht="15">
      <c r="A81" s="39">
        <v>75</v>
      </c>
      <c r="B81" s="74" t="s">
        <v>194</v>
      </c>
      <c r="C81" s="46" t="s">
        <v>108</v>
      </c>
      <c r="D81" s="30">
        <v>1998</v>
      </c>
      <c r="E81" s="30">
        <v>2</v>
      </c>
      <c r="F81" s="30" t="s">
        <v>38</v>
      </c>
      <c r="G81" s="69">
        <v>0</v>
      </c>
      <c r="H81" s="69">
        <v>0</v>
      </c>
      <c r="I81" s="69">
        <v>1</v>
      </c>
      <c r="J81" s="69">
        <v>1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</row>
    <row r="83" spans="1:28" ht="15">
      <c r="A83" s="51" t="s">
        <v>148</v>
      </c>
      <c r="B83" s="52"/>
      <c r="C83" s="52"/>
      <c r="D83" s="53" t="s">
        <v>149</v>
      </c>
      <c r="E83" s="54"/>
      <c r="AA83" s="53"/>
      <c r="AB83" s="54"/>
    </row>
    <row r="84" spans="1:29" ht="15">
      <c r="A84" s="4" t="s">
        <v>150</v>
      </c>
      <c r="B84" s="4"/>
      <c r="C84" s="4"/>
      <c r="D84" s="53" t="s">
        <v>151</v>
      </c>
      <c r="E84" s="53"/>
      <c r="F84" s="53"/>
      <c r="AA84" s="53"/>
      <c r="AB84" s="53"/>
      <c r="AC84" s="53"/>
    </row>
  </sheetData>
  <sheetProtection selectLockedCells="1" selectUnlockedCells="1"/>
  <mergeCells count="16">
    <mergeCell ref="A1:Z1"/>
    <mergeCell ref="A2:Z2"/>
    <mergeCell ref="A3:E3"/>
    <mergeCell ref="F3:Z3"/>
    <mergeCell ref="A4:Z4"/>
    <mergeCell ref="A5:B6"/>
    <mergeCell ref="C5:C6"/>
    <mergeCell ref="D5:D6"/>
    <mergeCell ref="E5:E6"/>
    <mergeCell ref="F5:F6"/>
    <mergeCell ref="G5:J5"/>
    <mergeCell ref="K5:N5"/>
    <mergeCell ref="O5:R5"/>
    <mergeCell ref="S5:V5"/>
    <mergeCell ref="W5:Z5"/>
    <mergeCell ref="A84:C8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4"/>
  <sheetViews>
    <sheetView workbookViewId="0" topLeftCell="A1">
      <selection activeCell="C8" sqref="C8"/>
    </sheetView>
  </sheetViews>
  <sheetFormatPr defaultColWidth="9.140625" defaultRowHeight="15"/>
  <cols>
    <col min="1" max="1" width="5.57421875" style="0" customWidth="1"/>
    <col min="2" max="2" width="0" style="0" hidden="1" customWidth="1"/>
    <col min="3" max="3" width="17.140625" style="0" customWidth="1"/>
    <col min="4" max="4" width="5.140625" style="0" customWidth="1"/>
    <col min="5" max="5" width="4.140625" style="0" customWidth="1"/>
    <col min="6" max="6" width="16.8515625" style="0" customWidth="1"/>
    <col min="7" max="26" width="0" style="0" hidden="1" customWidth="1"/>
    <col min="27" max="30" width="3.7109375" style="0" customWidth="1"/>
    <col min="31" max="46" width="0" style="0" hidden="1" customWidth="1"/>
    <col min="47" max="50" width="3.7109375" style="0" customWidth="1"/>
    <col min="51" max="51" width="6.57421875" style="0" customWidth="1"/>
    <col min="52" max="67" width="9.140625" style="0" customWidth="1"/>
    <col min="68" max="71" width="3.7109375" style="0" customWidth="1"/>
    <col min="72" max="72" width="6.57421875" style="0" customWidth="1"/>
    <col min="73" max="16384" width="8.7109375" style="0" customWidth="1"/>
  </cols>
  <sheetData>
    <row r="1" spans="1:51" ht="15">
      <c r="A1" s="93" t="s">
        <v>201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4"/>
    </row>
    <row r="2" spans="1:5" ht="15">
      <c r="A2" s="2"/>
      <c r="B2" s="2"/>
      <c r="C2" s="2"/>
      <c r="D2" s="2"/>
      <c r="E2" s="2"/>
    </row>
    <row r="3" spans="1:51" ht="15">
      <c r="A3" s="4" t="s">
        <v>1</v>
      </c>
      <c r="B3" s="4"/>
      <c r="C3" s="4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95"/>
    </row>
    <row r="4" spans="1:51" ht="15">
      <c r="A4" s="6" t="s">
        <v>202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96"/>
    </row>
    <row r="5" spans="1:51" ht="15">
      <c r="A5" s="7" t="s">
        <v>203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96"/>
    </row>
    <row r="6" spans="1:51" ht="15" customHeight="1">
      <c r="A6" s="55" t="s">
        <v>5</v>
      </c>
      <c r="B6" s="55"/>
      <c r="C6" s="55" t="s">
        <v>6</v>
      </c>
      <c r="D6" s="55" t="s">
        <v>7</v>
      </c>
      <c r="E6" s="55" t="s">
        <v>8</v>
      </c>
      <c r="F6" s="55" t="s">
        <v>9</v>
      </c>
      <c r="G6" s="9" t="s">
        <v>10</v>
      </c>
      <c r="H6" s="9"/>
      <c r="I6" s="9"/>
      <c r="J6" s="9"/>
      <c r="K6" s="9" t="s">
        <v>11</v>
      </c>
      <c r="L6" s="9"/>
      <c r="M6" s="9"/>
      <c r="N6" s="9"/>
      <c r="O6" s="9" t="s">
        <v>12</v>
      </c>
      <c r="P6" s="9"/>
      <c r="Q6" s="9"/>
      <c r="R6" s="9"/>
      <c r="S6" s="9" t="s">
        <v>13</v>
      </c>
      <c r="T6" s="9"/>
      <c r="U6" s="9"/>
      <c r="V6" s="9"/>
      <c r="W6" s="9" t="s">
        <v>14</v>
      </c>
      <c r="X6" s="9"/>
      <c r="Y6" s="9"/>
      <c r="Z6" s="9"/>
      <c r="AA6" s="10" t="s">
        <v>154</v>
      </c>
      <c r="AB6" s="10"/>
      <c r="AC6" s="10"/>
      <c r="AD6" s="10"/>
      <c r="AE6" s="11" t="s">
        <v>10</v>
      </c>
      <c r="AF6" s="11"/>
      <c r="AG6" s="11"/>
      <c r="AH6" s="11"/>
      <c r="AI6" s="11" t="s">
        <v>11</v>
      </c>
      <c r="AJ6" s="11"/>
      <c r="AK6" s="11"/>
      <c r="AL6" s="11"/>
      <c r="AM6" s="11" t="s">
        <v>12</v>
      </c>
      <c r="AN6" s="11"/>
      <c r="AO6" s="11"/>
      <c r="AP6" s="11"/>
      <c r="AQ6" s="11" t="s">
        <v>13</v>
      </c>
      <c r="AR6" s="11"/>
      <c r="AS6" s="11"/>
      <c r="AT6" s="11"/>
      <c r="AU6" s="97" t="s">
        <v>204</v>
      </c>
      <c r="AV6" s="97"/>
      <c r="AW6" s="97"/>
      <c r="AX6" s="97"/>
      <c r="AY6" s="98" t="s">
        <v>18</v>
      </c>
    </row>
    <row r="7" spans="1:51" ht="15">
      <c r="A7" s="55"/>
      <c r="B7" s="55"/>
      <c r="C7" s="55"/>
      <c r="D7" s="55"/>
      <c r="E7" s="55"/>
      <c r="F7" s="55"/>
      <c r="G7" s="9" t="s">
        <v>20</v>
      </c>
      <c r="H7" s="9" t="s">
        <v>21</v>
      </c>
      <c r="I7" s="9" t="s">
        <v>22</v>
      </c>
      <c r="J7" s="9" t="s">
        <v>21</v>
      </c>
      <c r="K7" s="9" t="s">
        <v>20</v>
      </c>
      <c r="L7" s="9" t="s">
        <v>21</v>
      </c>
      <c r="M7" s="9" t="s">
        <v>22</v>
      </c>
      <c r="N7" s="9" t="s">
        <v>21</v>
      </c>
      <c r="O7" s="9" t="s">
        <v>20</v>
      </c>
      <c r="P7" s="9" t="s">
        <v>21</v>
      </c>
      <c r="Q7" s="9" t="s">
        <v>22</v>
      </c>
      <c r="R7" s="9" t="s">
        <v>21</v>
      </c>
      <c r="S7" s="9" t="s">
        <v>20</v>
      </c>
      <c r="T7" s="9" t="s">
        <v>21</v>
      </c>
      <c r="U7" s="9" t="s">
        <v>22</v>
      </c>
      <c r="V7" s="9" t="s">
        <v>21</v>
      </c>
      <c r="W7" s="9" t="s">
        <v>20</v>
      </c>
      <c r="X7" s="9" t="s">
        <v>21</v>
      </c>
      <c r="Y7" s="9" t="s">
        <v>22</v>
      </c>
      <c r="Z7" s="9" t="s">
        <v>21</v>
      </c>
      <c r="AA7" s="14" t="s">
        <v>23</v>
      </c>
      <c r="AB7" s="14" t="s">
        <v>24</v>
      </c>
      <c r="AC7" s="14" t="s">
        <v>25</v>
      </c>
      <c r="AD7" s="15" t="s">
        <v>24</v>
      </c>
      <c r="AE7" s="11" t="s">
        <v>20</v>
      </c>
      <c r="AF7" s="11" t="s">
        <v>21</v>
      </c>
      <c r="AG7" s="11" t="s">
        <v>22</v>
      </c>
      <c r="AH7" s="11" t="s">
        <v>21</v>
      </c>
      <c r="AI7" s="11" t="s">
        <v>20</v>
      </c>
      <c r="AJ7" s="11" t="s">
        <v>21</v>
      </c>
      <c r="AK7" s="11" t="s">
        <v>22</v>
      </c>
      <c r="AL7" s="11" t="s">
        <v>21</v>
      </c>
      <c r="AM7" s="11" t="s">
        <v>20</v>
      </c>
      <c r="AN7" s="11" t="s">
        <v>21</v>
      </c>
      <c r="AO7" s="11" t="s">
        <v>22</v>
      </c>
      <c r="AP7" s="11" t="s">
        <v>21</v>
      </c>
      <c r="AQ7" s="11" t="s">
        <v>20</v>
      </c>
      <c r="AR7" s="11" t="s">
        <v>21</v>
      </c>
      <c r="AS7" s="11" t="s">
        <v>22</v>
      </c>
      <c r="AT7" s="11" t="s">
        <v>21</v>
      </c>
      <c r="AU7" s="14" t="s">
        <v>23</v>
      </c>
      <c r="AV7" s="14" t="s">
        <v>24</v>
      </c>
      <c r="AW7" s="14" t="s">
        <v>25</v>
      </c>
      <c r="AX7" s="15" t="s">
        <v>24</v>
      </c>
      <c r="AY7" s="98"/>
    </row>
    <row r="8" spans="1:51" ht="13.5">
      <c r="A8" s="58">
        <v>1</v>
      </c>
      <c r="B8" s="59" t="s">
        <v>33</v>
      </c>
      <c r="C8" s="99" t="s">
        <v>34</v>
      </c>
      <c r="D8" s="19">
        <v>1998</v>
      </c>
      <c r="E8" s="58" t="s">
        <v>30</v>
      </c>
      <c r="F8" s="58" t="s">
        <v>35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3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f aca="true" t="shared" si="0" ref="AA8:AA13">G8+K8+O8+S8+W8</f>
        <v>5</v>
      </c>
      <c r="AB8" s="20">
        <f aca="true" t="shared" si="1" ref="AB8:AB13">H8+L8+P8+T8+X8</f>
        <v>7</v>
      </c>
      <c r="AC8" s="20">
        <f aca="true" t="shared" si="2" ref="AC8:AC13">I8+M8+Q8+U8+Y8</f>
        <v>5</v>
      </c>
      <c r="AD8" s="20">
        <f aca="true" t="shared" si="3" ref="AD8:AD13">J8+N8+R8+V8+Z8</f>
        <v>5</v>
      </c>
      <c r="AE8" s="21">
        <v>1</v>
      </c>
      <c r="AF8" s="21">
        <v>2</v>
      </c>
      <c r="AG8" s="21">
        <v>1</v>
      </c>
      <c r="AH8" s="21">
        <v>1</v>
      </c>
      <c r="AI8" s="21">
        <v>1</v>
      </c>
      <c r="AJ8" s="21">
        <v>2</v>
      </c>
      <c r="AK8" s="21">
        <v>1</v>
      </c>
      <c r="AL8" s="21">
        <v>2</v>
      </c>
      <c r="AM8" s="21">
        <v>0</v>
      </c>
      <c r="AN8" s="21">
        <v>0</v>
      </c>
      <c r="AO8" s="21">
        <v>1</v>
      </c>
      <c r="AP8" s="21">
        <v>1</v>
      </c>
      <c r="AQ8" s="21">
        <v>1</v>
      </c>
      <c r="AR8" s="21">
        <v>2</v>
      </c>
      <c r="AS8" s="21">
        <v>1</v>
      </c>
      <c r="AT8" s="21">
        <v>2</v>
      </c>
      <c r="AU8" s="100">
        <f aca="true" t="shared" si="4" ref="AU8:AU9">AE8+AI8+AM8+AQ8</f>
        <v>3</v>
      </c>
      <c r="AV8" s="21">
        <f aca="true" t="shared" si="5" ref="AV8:AV9">AF8+AJ8+AN8+AR8</f>
        <v>6</v>
      </c>
      <c r="AW8" s="21">
        <f aca="true" t="shared" si="6" ref="AW8:AW9">AG8+AK8+AO8+AS8</f>
        <v>4</v>
      </c>
      <c r="AX8" s="62">
        <f aca="true" t="shared" si="7" ref="AX8:AX9">AH8+AL8+AP8+AT8</f>
        <v>6</v>
      </c>
      <c r="AY8" s="63">
        <v>100</v>
      </c>
    </row>
    <row r="9" spans="1:51" ht="15">
      <c r="A9" s="58">
        <v>2</v>
      </c>
      <c r="B9" s="65" t="s">
        <v>36</v>
      </c>
      <c r="C9" s="60" t="s">
        <v>37</v>
      </c>
      <c r="D9" s="19">
        <v>1997</v>
      </c>
      <c r="E9" s="101" t="s">
        <v>30</v>
      </c>
      <c r="F9" s="58" t="s">
        <v>38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3</v>
      </c>
      <c r="M9" s="20">
        <v>1</v>
      </c>
      <c r="N9" s="20">
        <v>2</v>
      </c>
      <c r="O9" s="20">
        <v>1</v>
      </c>
      <c r="P9" s="20">
        <v>2</v>
      </c>
      <c r="Q9" s="20">
        <v>1</v>
      </c>
      <c r="R9" s="20">
        <v>1</v>
      </c>
      <c r="S9" s="20">
        <v>1</v>
      </c>
      <c r="T9" s="20">
        <v>3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f t="shared" si="0"/>
        <v>5</v>
      </c>
      <c r="AB9" s="20">
        <f t="shared" si="1"/>
        <v>10</v>
      </c>
      <c r="AC9" s="20">
        <f t="shared" si="2"/>
        <v>5</v>
      </c>
      <c r="AD9" s="20">
        <f t="shared" si="3"/>
        <v>6</v>
      </c>
      <c r="AE9" s="33">
        <v>1</v>
      </c>
      <c r="AF9" s="33">
        <v>2</v>
      </c>
      <c r="AG9" s="33">
        <v>1</v>
      </c>
      <c r="AH9" s="33">
        <v>1</v>
      </c>
      <c r="AI9" s="33">
        <v>1</v>
      </c>
      <c r="AJ9" s="33">
        <v>3</v>
      </c>
      <c r="AK9" s="33">
        <v>1</v>
      </c>
      <c r="AL9" s="33">
        <v>3</v>
      </c>
      <c r="AM9" s="33">
        <v>0</v>
      </c>
      <c r="AN9" s="33">
        <v>0</v>
      </c>
      <c r="AO9" s="33">
        <v>1</v>
      </c>
      <c r="AP9" s="33">
        <v>4</v>
      </c>
      <c r="AQ9" s="33">
        <v>0</v>
      </c>
      <c r="AR9" s="33">
        <v>0</v>
      </c>
      <c r="AS9" s="33">
        <v>0</v>
      </c>
      <c r="AT9" s="33">
        <v>0</v>
      </c>
      <c r="AU9" s="100">
        <f t="shared" si="4"/>
        <v>2</v>
      </c>
      <c r="AV9" s="21">
        <f t="shared" si="5"/>
        <v>5</v>
      </c>
      <c r="AW9" s="21">
        <f t="shared" si="6"/>
        <v>3</v>
      </c>
      <c r="AX9" s="62">
        <f t="shared" si="7"/>
        <v>8</v>
      </c>
      <c r="AY9" s="63">
        <v>80</v>
      </c>
    </row>
    <row r="10" spans="1:51" ht="15">
      <c r="A10" s="58">
        <v>3</v>
      </c>
      <c r="B10" s="65" t="s">
        <v>90</v>
      </c>
      <c r="C10" s="60" t="s">
        <v>91</v>
      </c>
      <c r="D10" s="19">
        <v>1997</v>
      </c>
      <c r="E10" s="16">
        <v>1</v>
      </c>
      <c r="F10" s="58" t="s">
        <v>35</v>
      </c>
      <c r="G10" s="20">
        <v>1</v>
      </c>
      <c r="H10" s="20">
        <v>2</v>
      </c>
      <c r="I10" s="20">
        <v>1</v>
      </c>
      <c r="J10" s="20">
        <v>1</v>
      </c>
      <c r="K10" s="20">
        <v>0</v>
      </c>
      <c r="L10" s="20">
        <v>0</v>
      </c>
      <c r="M10" s="20">
        <v>1</v>
      </c>
      <c r="N10" s="20">
        <v>2</v>
      </c>
      <c r="O10" s="20">
        <v>1</v>
      </c>
      <c r="P10" s="20">
        <v>4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f t="shared" si="0"/>
        <v>4</v>
      </c>
      <c r="AB10" s="20">
        <f t="shared" si="1"/>
        <v>8</v>
      </c>
      <c r="AC10" s="20">
        <f t="shared" si="2"/>
        <v>5</v>
      </c>
      <c r="AD10" s="20">
        <f t="shared" si="3"/>
        <v>6</v>
      </c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63">
        <v>65</v>
      </c>
    </row>
    <row r="11" spans="1:51" ht="15">
      <c r="A11" s="66">
        <v>4</v>
      </c>
      <c r="B11" s="67" t="s">
        <v>107</v>
      </c>
      <c r="C11" s="103" t="s">
        <v>108</v>
      </c>
      <c r="D11" s="30">
        <v>1998</v>
      </c>
      <c r="E11" s="30">
        <v>2</v>
      </c>
      <c r="F11" s="75" t="s">
        <v>38</v>
      </c>
      <c r="G11" s="31">
        <v>0</v>
      </c>
      <c r="H11" s="31">
        <v>0</v>
      </c>
      <c r="I11" s="31">
        <v>1</v>
      </c>
      <c r="J11" s="31">
        <v>1</v>
      </c>
      <c r="K11" s="31">
        <v>0</v>
      </c>
      <c r="L11" s="31">
        <v>0</v>
      </c>
      <c r="M11" s="31">
        <v>1</v>
      </c>
      <c r="N11" s="31">
        <v>2</v>
      </c>
      <c r="O11" s="31">
        <v>0</v>
      </c>
      <c r="P11" s="31">
        <v>0</v>
      </c>
      <c r="Q11" s="31">
        <v>1</v>
      </c>
      <c r="R11" s="31">
        <v>1</v>
      </c>
      <c r="S11" s="31">
        <v>1</v>
      </c>
      <c r="T11" s="31">
        <v>2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f t="shared" si="0"/>
        <v>2</v>
      </c>
      <c r="AB11" s="31">
        <f t="shared" si="1"/>
        <v>3</v>
      </c>
      <c r="AC11" s="31">
        <f t="shared" si="2"/>
        <v>5</v>
      </c>
      <c r="AD11" s="31">
        <f t="shared" si="3"/>
        <v>6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71">
        <v>55</v>
      </c>
    </row>
    <row r="12" spans="1:51" ht="15">
      <c r="A12" s="66">
        <v>5</v>
      </c>
      <c r="B12" s="67" t="s">
        <v>117</v>
      </c>
      <c r="C12" s="104" t="s">
        <v>118</v>
      </c>
      <c r="D12" s="30">
        <v>1998</v>
      </c>
      <c r="E12" s="27">
        <v>1</v>
      </c>
      <c r="F12" s="66" t="s">
        <v>60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1</v>
      </c>
      <c r="N12" s="31">
        <v>4</v>
      </c>
      <c r="O12" s="31">
        <v>0</v>
      </c>
      <c r="P12" s="31">
        <v>0</v>
      </c>
      <c r="Q12" s="31">
        <v>0</v>
      </c>
      <c r="R12" s="31">
        <v>0</v>
      </c>
      <c r="S12" s="31">
        <v>1</v>
      </c>
      <c r="T12" s="31">
        <v>2</v>
      </c>
      <c r="U12" s="31">
        <v>1</v>
      </c>
      <c r="V12" s="31">
        <v>1</v>
      </c>
      <c r="W12" s="31">
        <v>1</v>
      </c>
      <c r="X12" s="31">
        <v>5</v>
      </c>
      <c r="Y12" s="31">
        <v>1</v>
      </c>
      <c r="Z12" s="31">
        <v>1</v>
      </c>
      <c r="AA12" s="31">
        <f t="shared" si="0"/>
        <v>2</v>
      </c>
      <c r="AB12" s="31">
        <f t="shared" si="1"/>
        <v>7</v>
      </c>
      <c r="AC12" s="31">
        <f t="shared" si="2"/>
        <v>3</v>
      </c>
      <c r="AD12" s="31">
        <f t="shared" si="3"/>
        <v>6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71">
        <v>51</v>
      </c>
    </row>
    <row r="13" spans="1:51" ht="15">
      <c r="A13" s="66">
        <v>6</v>
      </c>
      <c r="B13" s="67" t="s">
        <v>139</v>
      </c>
      <c r="C13" s="103" t="s">
        <v>140</v>
      </c>
      <c r="D13" s="30">
        <v>1998</v>
      </c>
      <c r="E13" s="30" t="s">
        <v>57</v>
      </c>
      <c r="F13" s="66" t="s">
        <v>35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1</v>
      </c>
      <c r="V13" s="31">
        <v>1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0"/>
        <v>0</v>
      </c>
      <c r="AB13" s="31">
        <f t="shared" si="1"/>
        <v>0</v>
      </c>
      <c r="AC13" s="31">
        <f t="shared" si="2"/>
        <v>1</v>
      </c>
      <c r="AD13" s="31">
        <f t="shared" si="3"/>
        <v>1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71">
        <v>47</v>
      </c>
    </row>
    <row r="14" spans="1:52" ht="15">
      <c r="A14" s="47"/>
      <c r="B14" s="48"/>
      <c r="C14" s="49"/>
      <c r="D14" s="50"/>
      <c r="E14" s="105"/>
      <c r="F14" s="47"/>
      <c r="AX14" s="106"/>
      <c r="AY14" s="107"/>
      <c r="AZ14" s="106"/>
    </row>
    <row r="15" spans="1:52" ht="15">
      <c r="A15" s="51" t="s">
        <v>148</v>
      </c>
      <c r="B15" s="52"/>
      <c r="C15" s="52"/>
      <c r="D15" s="53"/>
      <c r="E15" s="54"/>
      <c r="AB15" s="53" t="s">
        <v>149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</row>
    <row r="16" spans="1:53" ht="15">
      <c r="A16" s="108" t="s">
        <v>205</v>
      </c>
      <c r="B16" s="108"/>
      <c r="C16" s="108"/>
      <c r="D16" s="53"/>
      <c r="E16" s="53"/>
      <c r="F16" s="53"/>
      <c r="AB16" s="53" t="s">
        <v>151</v>
      </c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</row>
    <row r="17" spans="1:52" ht="15">
      <c r="A17" s="47"/>
      <c r="B17" s="109"/>
      <c r="C17" s="49"/>
      <c r="D17" s="50"/>
      <c r="E17" s="105"/>
      <c r="F17" s="105"/>
      <c r="AX17" s="106"/>
      <c r="AY17" s="107"/>
      <c r="AZ17" s="106"/>
    </row>
    <row r="18" spans="1:52" ht="15">
      <c r="A18" s="105"/>
      <c r="B18" s="110"/>
      <c r="C18" s="111"/>
      <c r="D18" s="50"/>
      <c r="E18" s="105"/>
      <c r="F18" s="105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X18" s="106"/>
      <c r="AY18" s="107"/>
      <c r="AZ18" s="106"/>
    </row>
    <row r="19" spans="1:52" ht="15">
      <c r="A19" s="105"/>
      <c r="B19" s="113"/>
      <c r="C19" s="111"/>
      <c r="D19" s="50"/>
      <c r="E19" s="105"/>
      <c r="F19" s="105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X19" s="106"/>
      <c r="AY19" s="107"/>
      <c r="AZ19" s="106"/>
    </row>
    <row r="20" spans="1:52" ht="15">
      <c r="A20" s="105"/>
      <c r="B20" s="113"/>
      <c r="C20" s="111"/>
      <c r="D20" s="50"/>
      <c r="E20" s="105"/>
      <c r="F20" s="105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X20" s="106"/>
      <c r="AY20" s="107"/>
      <c r="AZ20" s="106"/>
    </row>
    <row r="21" spans="1:52" ht="15">
      <c r="A21" s="105"/>
      <c r="B21" s="110"/>
      <c r="C21" s="114"/>
      <c r="D21" s="50"/>
      <c r="E21" s="105"/>
      <c r="F21" s="105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X21" s="106"/>
      <c r="AY21" s="107"/>
      <c r="AZ21" s="106"/>
    </row>
    <row r="22" spans="1:52" ht="15">
      <c r="A22" s="105"/>
      <c r="B22" s="110"/>
      <c r="C22" s="111"/>
      <c r="D22" s="50"/>
      <c r="E22" s="105"/>
      <c r="F22" s="105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X22" s="106"/>
      <c r="AY22" s="107"/>
      <c r="AZ22" s="106"/>
    </row>
    <row r="23" spans="1:52" ht="15">
      <c r="A23" s="105"/>
      <c r="B23" s="110"/>
      <c r="C23" s="114"/>
      <c r="D23" s="50"/>
      <c r="E23" s="50"/>
      <c r="F23" s="105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X23" s="106"/>
      <c r="AY23" s="107"/>
      <c r="AZ23" s="106"/>
    </row>
    <row r="24" spans="1:52" ht="15">
      <c r="A24" s="105"/>
      <c r="B24" s="113"/>
      <c r="C24" s="111"/>
      <c r="D24" s="50"/>
      <c r="E24" s="105"/>
      <c r="F24" s="105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X24" s="106"/>
      <c r="AY24" s="107"/>
      <c r="AZ24" s="106"/>
    </row>
  </sheetData>
  <sheetProtection selectLockedCells="1" selectUnlockedCells="1"/>
  <mergeCells count="23">
    <mergeCell ref="A1:AX1"/>
    <mergeCell ref="A2:E2"/>
    <mergeCell ref="A3:C3"/>
    <mergeCell ref="D3:AX3"/>
    <mergeCell ref="A4:AX4"/>
    <mergeCell ref="A5:AX5"/>
    <mergeCell ref="A6:B7"/>
    <mergeCell ref="C6:C7"/>
    <mergeCell ref="D6:D7"/>
    <mergeCell ref="E6:E7"/>
    <mergeCell ref="F6:F7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AY7"/>
  </mergeCells>
  <printOptions/>
  <pageMargins left="0.43333333333333335" right="0.2902777777777778" top="0.7479166666666667" bottom="0.747916666666666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1"/>
  <sheetViews>
    <sheetView workbookViewId="0" topLeftCell="A1">
      <selection activeCell="C8" sqref="C8"/>
    </sheetView>
  </sheetViews>
  <sheetFormatPr defaultColWidth="9.140625" defaultRowHeight="15"/>
  <cols>
    <col min="1" max="1" width="6.28125" style="0" customWidth="1"/>
    <col min="2" max="2" width="0" style="0" hidden="1" customWidth="1"/>
    <col min="3" max="3" width="19.7109375" style="0" customWidth="1"/>
    <col min="4" max="4" width="6.57421875" style="0" customWidth="1"/>
    <col min="5" max="5" width="6.421875" style="0" customWidth="1"/>
    <col min="6" max="6" width="19.7109375" style="0" customWidth="1"/>
    <col min="7" max="26" width="0" style="0" hidden="1" customWidth="1"/>
    <col min="27" max="30" width="3.7109375" style="0" customWidth="1"/>
    <col min="31" max="46" width="0" style="0" hidden="1" customWidth="1"/>
    <col min="47" max="50" width="3.7109375" style="0" customWidth="1"/>
    <col min="51" max="66" width="0" style="0" hidden="1" customWidth="1"/>
    <col min="67" max="70" width="3.7109375" style="0" customWidth="1"/>
    <col min="71" max="71" width="7.421875" style="0" customWidth="1"/>
    <col min="72" max="16384" width="8.7109375" style="0" customWidth="1"/>
  </cols>
  <sheetData>
    <row r="1" spans="1:70" ht="15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30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70" ht="15">
      <c r="A3" s="4" t="s">
        <v>1</v>
      </c>
      <c r="B3" s="4"/>
      <c r="C3" s="4"/>
      <c r="D3" s="4"/>
      <c r="E3" s="4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">
      <c r="A5" s="7" t="s">
        <v>206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1" ht="15" customHeight="1">
      <c r="A6" s="55" t="s">
        <v>5</v>
      </c>
      <c r="B6" s="55"/>
      <c r="C6" s="55" t="s">
        <v>6</v>
      </c>
      <c r="D6" s="55" t="s">
        <v>7</v>
      </c>
      <c r="E6" s="55" t="s">
        <v>153</v>
      </c>
      <c r="F6" s="55" t="s">
        <v>9</v>
      </c>
      <c r="G6" s="9" t="s">
        <v>10</v>
      </c>
      <c r="H6" s="9"/>
      <c r="I6" s="9"/>
      <c r="J6" s="9"/>
      <c r="K6" s="9" t="s">
        <v>11</v>
      </c>
      <c r="L6" s="9"/>
      <c r="M6" s="9"/>
      <c r="N6" s="9"/>
      <c r="O6" s="9" t="s">
        <v>12</v>
      </c>
      <c r="P6" s="9"/>
      <c r="Q6" s="9"/>
      <c r="R6" s="9"/>
      <c r="S6" s="9" t="s">
        <v>13</v>
      </c>
      <c r="T6" s="9"/>
      <c r="U6" s="9"/>
      <c r="V6" s="9"/>
      <c r="W6" s="9" t="s">
        <v>14</v>
      </c>
      <c r="X6" s="9"/>
      <c r="Y6" s="9"/>
      <c r="Z6" s="9"/>
      <c r="AA6" s="10" t="s">
        <v>15</v>
      </c>
      <c r="AB6" s="10"/>
      <c r="AC6" s="10"/>
      <c r="AD6" s="10"/>
      <c r="AE6" s="11" t="s">
        <v>10</v>
      </c>
      <c r="AF6" s="11"/>
      <c r="AG6" s="11"/>
      <c r="AH6" s="11"/>
      <c r="AI6" s="11" t="s">
        <v>11</v>
      </c>
      <c r="AJ6" s="11"/>
      <c r="AK6" s="11"/>
      <c r="AL6" s="11"/>
      <c r="AM6" s="11" t="s">
        <v>12</v>
      </c>
      <c r="AN6" s="11"/>
      <c r="AO6" s="11"/>
      <c r="AP6" s="11"/>
      <c r="AQ6" s="11" t="s">
        <v>13</v>
      </c>
      <c r="AR6" s="11"/>
      <c r="AS6" s="11"/>
      <c r="AT6" s="11"/>
      <c r="AU6" s="10" t="s">
        <v>154</v>
      </c>
      <c r="AV6" s="10"/>
      <c r="AW6" s="10"/>
      <c r="AX6" s="10"/>
      <c r="AY6" s="11" t="s">
        <v>10</v>
      </c>
      <c r="AZ6" s="11"/>
      <c r="BA6" s="11"/>
      <c r="BB6" s="11"/>
      <c r="BC6" s="11" t="s">
        <v>11</v>
      </c>
      <c r="BD6" s="11"/>
      <c r="BE6" s="11"/>
      <c r="BF6" s="11"/>
      <c r="BG6" s="11" t="s">
        <v>12</v>
      </c>
      <c r="BH6" s="11"/>
      <c r="BI6" s="11"/>
      <c r="BJ6" s="11"/>
      <c r="BK6" s="11" t="s">
        <v>13</v>
      </c>
      <c r="BL6" s="11"/>
      <c r="BM6" s="11"/>
      <c r="BN6" s="11"/>
      <c r="BO6" s="12" t="s">
        <v>17</v>
      </c>
      <c r="BP6" s="12"/>
      <c r="BQ6" s="12"/>
      <c r="BR6" s="12"/>
      <c r="BS6" s="32" t="s">
        <v>18</v>
      </c>
    </row>
    <row r="7" spans="1:71" ht="15">
      <c r="A7" s="55"/>
      <c r="B7" s="55"/>
      <c r="C7" s="55"/>
      <c r="D7" s="55"/>
      <c r="E7" s="55"/>
      <c r="F7" s="55"/>
      <c r="G7" s="9" t="s">
        <v>20</v>
      </c>
      <c r="H7" s="9" t="s">
        <v>21</v>
      </c>
      <c r="I7" s="9" t="s">
        <v>22</v>
      </c>
      <c r="J7" s="9" t="s">
        <v>21</v>
      </c>
      <c r="K7" s="9" t="s">
        <v>20</v>
      </c>
      <c r="L7" s="9" t="s">
        <v>21</v>
      </c>
      <c r="M7" s="9" t="s">
        <v>22</v>
      </c>
      <c r="N7" s="9" t="s">
        <v>21</v>
      </c>
      <c r="O7" s="9" t="s">
        <v>20</v>
      </c>
      <c r="P7" s="9" t="s">
        <v>21</v>
      </c>
      <c r="Q7" s="9" t="s">
        <v>22</v>
      </c>
      <c r="R7" s="9" t="s">
        <v>21</v>
      </c>
      <c r="S7" s="9" t="s">
        <v>20</v>
      </c>
      <c r="T7" s="9" t="s">
        <v>21</v>
      </c>
      <c r="U7" s="9" t="s">
        <v>22</v>
      </c>
      <c r="V7" s="9" t="s">
        <v>21</v>
      </c>
      <c r="W7" s="9" t="s">
        <v>20</v>
      </c>
      <c r="X7" s="9" t="s">
        <v>21</v>
      </c>
      <c r="Y7" s="9" t="s">
        <v>22</v>
      </c>
      <c r="Z7" s="9" t="s">
        <v>21</v>
      </c>
      <c r="AA7" s="14" t="s">
        <v>23</v>
      </c>
      <c r="AB7" s="14" t="s">
        <v>24</v>
      </c>
      <c r="AC7" s="14" t="s">
        <v>25</v>
      </c>
      <c r="AD7" s="15" t="s">
        <v>24</v>
      </c>
      <c r="AE7" s="11" t="s">
        <v>20</v>
      </c>
      <c r="AF7" s="11" t="s">
        <v>21</v>
      </c>
      <c r="AG7" s="11" t="s">
        <v>22</v>
      </c>
      <c r="AH7" s="11" t="s">
        <v>21</v>
      </c>
      <c r="AI7" s="11" t="s">
        <v>20</v>
      </c>
      <c r="AJ7" s="11" t="s">
        <v>21</v>
      </c>
      <c r="AK7" s="11" t="s">
        <v>22</v>
      </c>
      <c r="AL7" s="11" t="s">
        <v>21</v>
      </c>
      <c r="AM7" s="11" t="s">
        <v>20</v>
      </c>
      <c r="AN7" s="11" t="s">
        <v>21</v>
      </c>
      <c r="AO7" s="11" t="s">
        <v>22</v>
      </c>
      <c r="AP7" s="11" t="s">
        <v>21</v>
      </c>
      <c r="AQ7" s="11" t="s">
        <v>20</v>
      </c>
      <c r="AR7" s="11" t="s">
        <v>21</v>
      </c>
      <c r="AS7" s="11" t="s">
        <v>22</v>
      </c>
      <c r="AT7" s="11" t="s">
        <v>21</v>
      </c>
      <c r="AU7" s="14" t="s">
        <v>23</v>
      </c>
      <c r="AV7" s="14" t="s">
        <v>24</v>
      </c>
      <c r="AW7" s="14" t="s">
        <v>25</v>
      </c>
      <c r="AX7" s="15" t="s">
        <v>24</v>
      </c>
      <c r="AY7" s="11" t="s">
        <v>20</v>
      </c>
      <c r="AZ7" s="11" t="s">
        <v>21</v>
      </c>
      <c r="BA7" s="11" t="s">
        <v>22</v>
      </c>
      <c r="BB7" s="11" t="s">
        <v>21</v>
      </c>
      <c r="BC7" s="11" t="s">
        <v>20</v>
      </c>
      <c r="BD7" s="11" t="s">
        <v>21</v>
      </c>
      <c r="BE7" s="11" t="s">
        <v>22</v>
      </c>
      <c r="BF7" s="11" t="s">
        <v>21</v>
      </c>
      <c r="BG7" s="11" t="s">
        <v>20</v>
      </c>
      <c r="BH7" s="11" t="s">
        <v>21</v>
      </c>
      <c r="BI7" s="11" t="s">
        <v>22</v>
      </c>
      <c r="BJ7" s="11" t="s">
        <v>21</v>
      </c>
      <c r="BK7" s="11" t="s">
        <v>20</v>
      </c>
      <c r="BL7" s="11" t="s">
        <v>21</v>
      </c>
      <c r="BM7" s="11" t="s">
        <v>22</v>
      </c>
      <c r="BN7" s="11" t="s">
        <v>21</v>
      </c>
      <c r="BO7" s="14" t="s">
        <v>23</v>
      </c>
      <c r="BP7" s="14" t="s">
        <v>24</v>
      </c>
      <c r="BQ7" s="14" t="s">
        <v>25</v>
      </c>
      <c r="BR7" s="15" t="s">
        <v>24</v>
      </c>
      <c r="BS7" s="32"/>
    </row>
    <row r="8" spans="1:71" ht="15">
      <c r="A8" s="58">
        <v>1</v>
      </c>
      <c r="B8" s="65" t="s">
        <v>159</v>
      </c>
      <c r="C8" s="60" t="s">
        <v>160</v>
      </c>
      <c r="D8" s="19">
        <v>1998</v>
      </c>
      <c r="E8" s="16" t="s">
        <v>28</v>
      </c>
      <c r="F8" s="16" t="s">
        <v>29</v>
      </c>
      <c r="G8" s="61">
        <v>1</v>
      </c>
      <c r="H8" s="61">
        <v>1</v>
      </c>
      <c r="I8" s="61">
        <v>1</v>
      </c>
      <c r="J8" s="61">
        <v>1</v>
      </c>
      <c r="K8" s="61">
        <v>1</v>
      </c>
      <c r="L8" s="61">
        <v>1</v>
      </c>
      <c r="M8" s="61">
        <v>1</v>
      </c>
      <c r="N8" s="61">
        <v>1</v>
      </c>
      <c r="O8" s="61">
        <v>1</v>
      </c>
      <c r="P8" s="61">
        <v>2</v>
      </c>
      <c r="Q8" s="61">
        <v>1</v>
      </c>
      <c r="R8" s="61">
        <v>2</v>
      </c>
      <c r="S8" s="61">
        <v>1</v>
      </c>
      <c r="T8" s="61">
        <v>2</v>
      </c>
      <c r="U8" s="61">
        <v>1</v>
      </c>
      <c r="V8" s="61">
        <v>2</v>
      </c>
      <c r="W8" s="61">
        <v>1</v>
      </c>
      <c r="X8" s="61">
        <v>2</v>
      </c>
      <c r="Y8" s="61">
        <v>1</v>
      </c>
      <c r="Z8" s="61">
        <v>1</v>
      </c>
      <c r="AA8" s="21">
        <f>G8+K8+O8+S8+W8</f>
        <v>5</v>
      </c>
      <c r="AB8" s="21">
        <f>H8+L8+P8+T8+X8</f>
        <v>8</v>
      </c>
      <c r="AC8" s="21">
        <f>I8+M8+Q8+U8+Y8</f>
        <v>5</v>
      </c>
      <c r="AD8" s="21">
        <f>J8+N8+R8+V8+Z8</f>
        <v>7</v>
      </c>
      <c r="AE8" s="21">
        <v>0</v>
      </c>
      <c r="AF8" s="21">
        <v>0</v>
      </c>
      <c r="AG8" s="21">
        <v>1</v>
      </c>
      <c r="AH8" s="21">
        <v>2</v>
      </c>
      <c r="AI8" s="21">
        <v>0</v>
      </c>
      <c r="AJ8" s="21">
        <v>0</v>
      </c>
      <c r="AK8" s="21">
        <v>1</v>
      </c>
      <c r="AL8" s="21">
        <v>2</v>
      </c>
      <c r="AM8" s="21">
        <v>1</v>
      </c>
      <c r="AN8" s="21">
        <v>1</v>
      </c>
      <c r="AO8" s="21">
        <v>1</v>
      </c>
      <c r="AP8" s="21">
        <v>1</v>
      </c>
      <c r="AQ8" s="21">
        <v>0</v>
      </c>
      <c r="AR8" s="21">
        <v>0</v>
      </c>
      <c r="AS8" s="21">
        <v>1</v>
      </c>
      <c r="AT8" s="21">
        <v>1</v>
      </c>
      <c r="AU8" s="21">
        <f>AE8+AI8+AM8+AQ8</f>
        <v>1</v>
      </c>
      <c r="AV8" s="21">
        <f>AF8+AJ8+AN8+AR8</f>
        <v>1</v>
      </c>
      <c r="AW8" s="21">
        <f>AG8+AK8+AO8+AS8</f>
        <v>4</v>
      </c>
      <c r="AX8" s="21">
        <f>AH8+AL8+AP8+AT8</f>
        <v>6</v>
      </c>
      <c r="AY8" s="21">
        <v>0</v>
      </c>
      <c r="AZ8" s="21">
        <v>0</v>
      </c>
      <c r="BA8" s="21">
        <v>1</v>
      </c>
      <c r="BB8" s="21">
        <v>3</v>
      </c>
      <c r="BC8" s="21">
        <v>1</v>
      </c>
      <c r="BD8" s="21">
        <v>3</v>
      </c>
      <c r="BE8" s="21">
        <v>1</v>
      </c>
      <c r="BF8" s="21">
        <v>1</v>
      </c>
      <c r="BG8" s="21">
        <v>1</v>
      </c>
      <c r="BH8" s="21">
        <v>1</v>
      </c>
      <c r="BI8" s="21">
        <v>1</v>
      </c>
      <c r="BJ8" s="21">
        <v>1</v>
      </c>
      <c r="BK8" s="21">
        <v>0</v>
      </c>
      <c r="BL8" s="21">
        <v>0</v>
      </c>
      <c r="BM8" s="21">
        <v>1</v>
      </c>
      <c r="BN8" s="21">
        <v>1</v>
      </c>
      <c r="BO8" s="21">
        <f>AY8+BC8+BG8+BK8</f>
        <v>2</v>
      </c>
      <c r="BP8" s="21">
        <f>AZ8+BD8+BH8+BL8</f>
        <v>4</v>
      </c>
      <c r="BQ8" s="21">
        <f>BA8+BE8+BI8+BM8</f>
        <v>4</v>
      </c>
      <c r="BR8" s="21">
        <f>BB8+BF8+BJ8+BN8</f>
        <v>6</v>
      </c>
      <c r="BS8" s="33">
        <v>100</v>
      </c>
    </row>
    <row r="10" spans="1:5" ht="15">
      <c r="A10" s="51" t="s">
        <v>148</v>
      </c>
      <c r="B10" s="52"/>
      <c r="C10" s="52"/>
      <c r="D10" s="53" t="s">
        <v>149</v>
      </c>
      <c r="E10" s="54"/>
    </row>
    <row r="11" spans="1:6" ht="15">
      <c r="A11" s="108" t="s">
        <v>205</v>
      </c>
      <c r="B11" s="108"/>
      <c r="C11" s="108"/>
      <c r="D11" s="53" t="s">
        <v>151</v>
      </c>
      <c r="E11" s="53"/>
      <c r="F11" s="53"/>
    </row>
  </sheetData>
  <sheetProtection selectLockedCells="1" selectUnlockedCells="1"/>
  <mergeCells count="28">
    <mergeCell ref="A1:BR1"/>
    <mergeCell ref="A2:AD2"/>
    <mergeCell ref="A3:E3"/>
    <mergeCell ref="F3:BR3"/>
    <mergeCell ref="A4:BR4"/>
    <mergeCell ref="A5:BR5"/>
    <mergeCell ref="A6:B7"/>
    <mergeCell ref="C6:C7"/>
    <mergeCell ref="D6:D7"/>
    <mergeCell ref="E6:E7"/>
    <mergeCell ref="F6:F7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BC6:BF6"/>
    <mergeCell ref="BG6:BJ6"/>
    <mergeCell ref="BK6:BN6"/>
    <mergeCell ref="BO6:BR6"/>
    <mergeCell ref="BS6:BS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26"/>
  <sheetViews>
    <sheetView workbookViewId="0" topLeftCell="A1">
      <selection activeCell="C8" sqref="C8"/>
    </sheetView>
  </sheetViews>
  <sheetFormatPr defaultColWidth="9.140625" defaultRowHeight="15"/>
  <cols>
    <col min="1" max="1" width="6.7109375" style="0" customWidth="1"/>
    <col min="2" max="2" width="0" style="0" hidden="1" customWidth="1"/>
    <col min="3" max="3" width="18.421875" style="0" customWidth="1"/>
    <col min="4" max="4" width="6.421875" style="0" customWidth="1"/>
    <col min="5" max="5" width="7.7109375" style="0" customWidth="1"/>
    <col min="6" max="6" width="22.140625" style="0" customWidth="1"/>
    <col min="7" max="26" width="0" style="0" hidden="1" customWidth="1"/>
    <col min="27" max="30" width="3.7109375" style="0" customWidth="1"/>
    <col min="31" max="46" width="0" style="0" hidden="1" customWidth="1"/>
    <col min="47" max="50" width="3.7109375" style="0" customWidth="1"/>
    <col min="51" max="51" width="6.7109375" style="0" customWidth="1"/>
    <col min="52" max="52" width="6.140625" style="0" customWidth="1"/>
    <col min="53" max="16384" width="8.7109375" style="0" customWidth="1"/>
  </cols>
  <sheetData>
    <row r="1" spans="1:52" ht="15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30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52" ht="15">
      <c r="A3" s="4" t="s">
        <v>1</v>
      </c>
      <c r="B3" s="4"/>
      <c r="C3" s="4"/>
      <c r="D3" s="4"/>
      <c r="E3" s="4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8" customHeight="1">
      <c r="A5" s="7" t="s">
        <v>207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4.25" customHeight="1">
      <c r="A6" s="55" t="s">
        <v>5</v>
      </c>
      <c r="B6" s="55"/>
      <c r="C6" s="55" t="s">
        <v>6</v>
      </c>
      <c r="D6" s="55" t="s">
        <v>7</v>
      </c>
      <c r="E6" s="55" t="s">
        <v>153</v>
      </c>
      <c r="F6" s="55" t="s">
        <v>9</v>
      </c>
      <c r="G6" s="9" t="s">
        <v>10</v>
      </c>
      <c r="H6" s="9"/>
      <c r="I6" s="9"/>
      <c r="J6" s="9"/>
      <c r="K6" s="9" t="s">
        <v>11</v>
      </c>
      <c r="L6" s="9"/>
      <c r="M6" s="9"/>
      <c r="N6" s="9"/>
      <c r="O6" s="9" t="s">
        <v>12</v>
      </c>
      <c r="P6" s="9"/>
      <c r="Q6" s="9"/>
      <c r="R6" s="9"/>
      <c r="S6" s="9" t="s">
        <v>13</v>
      </c>
      <c r="T6" s="9"/>
      <c r="U6" s="9"/>
      <c r="V6" s="9"/>
      <c r="W6" s="9" t="s">
        <v>14</v>
      </c>
      <c r="X6" s="9"/>
      <c r="Y6" s="9"/>
      <c r="Z6" s="9"/>
      <c r="AA6" s="10" t="s">
        <v>154</v>
      </c>
      <c r="AB6" s="10"/>
      <c r="AC6" s="10"/>
      <c r="AD6" s="10"/>
      <c r="AE6" s="11" t="s">
        <v>10</v>
      </c>
      <c r="AF6" s="11"/>
      <c r="AG6" s="11"/>
      <c r="AH6" s="11"/>
      <c r="AI6" s="11" t="s">
        <v>11</v>
      </c>
      <c r="AJ6" s="11"/>
      <c r="AK6" s="11"/>
      <c r="AL6" s="11"/>
      <c r="AM6" s="11" t="s">
        <v>12</v>
      </c>
      <c r="AN6" s="11"/>
      <c r="AO6" s="11"/>
      <c r="AP6" s="11"/>
      <c r="AQ6" s="11" t="s">
        <v>13</v>
      </c>
      <c r="AR6" s="11"/>
      <c r="AS6" s="11"/>
      <c r="AT6" s="11"/>
      <c r="AU6" s="97" t="s">
        <v>204</v>
      </c>
      <c r="AV6" s="97"/>
      <c r="AW6" s="97"/>
      <c r="AX6" s="97"/>
      <c r="AY6" s="98" t="s">
        <v>18</v>
      </c>
      <c r="AZ6" s="115" t="s">
        <v>19</v>
      </c>
    </row>
    <row r="7" spans="1:52" ht="15">
      <c r="A7" s="55"/>
      <c r="B7" s="55"/>
      <c r="C7" s="55"/>
      <c r="D7" s="55"/>
      <c r="E7" s="55"/>
      <c r="F7" s="55"/>
      <c r="G7" s="9" t="s">
        <v>20</v>
      </c>
      <c r="H7" s="9" t="s">
        <v>21</v>
      </c>
      <c r="I7" s="9" t="s">
        <v>22</v>
      </c>
      <c r="J7" s="9" t="s">
        <v>21</v>
      </c>
      <c r="K7" s="9" t="s">
        <v>20</v>
      </c>
      <c r="L7" s="9" t="s">
        <v>21</v>
      </c>
      <c r="M7" s="9" t="s">
        <v>22</v>
      </c>
      <c r="N7" s="9" t="s">
        <v>21</v>
      </c>
      <c r="O7" s="9" t="s">
        <v>20</v>
      </c>
      <c r="P7" s="9" t="s">
        <v>21</v>
      </c>
      <c r="Q7" s="9" t="s">
        <v>22</v>
      </c>
      <c r="R7" s="9" t="s">
        <v>21</v>
      </c>
      <c r="S7" s="9" t="s">
        <v>20</v>
      </c>
      <c r="T7" s="9" t="s">
        <v>21</v>
      </c>
      <c r="U7" s="9" t="s">
        <v>22</v>
      </c>
      <c r="V7" s="9" t="s">
        <v>21</v>
      </c>
      <c r="W7" s="9" t="s">
        <v>20</v>
      </c>
      <c r="X7" s="9" t="s">
        <v>21</v>
      </c>
      <c r="Y7" s="9" t="s">
        <v>22</v>
      </c>
      <c r="Z7" s="9" t="s">
        <v>21</v>
      </c>
      <c r="AA7" s="14" t="s">
        <v>23</v>
      </c>
      <c r="AB7" s="14" t="s">
        <v>24</v>
      </c>
      <c r="AC7" s="14" t="s">
        <v>25</v>
      </c>
      <c r="AD7" s="15" t="s">
        <v>24</v>
      </c>
      <c r="AE7" s="11" t="s">
        <v>20</v>
      </c>
      <c r="AF7" s="11" t="s">
        <v>21</v>
      </c>
      <c r="AG7" s="11" t="s">
        <v>22</v>
      </c>
      <c r="AH7" s="11" t="s">
        <v>21</v>
      </c>
      <c r="AI7" s="11" t="s">
        <v>20</v>
      </c>
      <c r="AJ7" s="11" t="s">
        <v>21</v>
      </c>
      <c r="AK7" s="11" t="s">
        <v>22</v>
      </c>
      <c r="AL7" s="11" t="s">
        <v>21</v>
      </c>
      <c r="AM7" s="11" t="s">
        <v>20</v>
      </c>
      <c r="AN7" s="11" t="s">
        <v>21</v>
      </c>
      <c r="AO7" s="11" t="s">
        <v>22</v>
      </c>
      <c r="AP7" s="11" t="s">
        <v>21</v>
      </c>
      <c r="AQ7" s="11" t="s">
        <v>20</v>
      </c>
      <c r="AR7" s="11" t="s">
        <v>21</v>
      </c>
      <c r="AS7" s="11" t="s">
        <v>22</v>
      </c>
      <c r="AT7" s="11" t="s">
        <v>21</v>
      </c>
      <c r="AU7" s="14" t="s">
        <v>23</v>
      </c>
      <c r="AV7" s="14" t="s">
        <v>24</v>
      </c>
      <c r="AW7" s="14" t="s">
        <v>25</v>
      </c>
      <c r="AX7" s="15" t="s">
        <v>24</v>
      </c>
      <c r="AY7" s="98"/>
      <c r="AZ7" s="115"/>
    </row>
    <row r="8" spans="1:52" ht="15">
      <c r="A8" s="58">
        <v>1</v>
      </c>
      <c r="B8" s="59" t="s">
        <v>47</v>
      </c>
      <c r="C8" s="116" t="s">
        <v>48</v>
      </c>
      <c r="D8" s="19">
        <v>1999</v>
      </c>
      <c r="E8" s="58">
        <v>1</v>
      </c>
      <c r="F8" s="58" t="s">
        <v>49</v>
      </c>
      <c r="G8" s="20">
        <v>1</v>
      </c>
      <c r="H8" s="20">
        <v>2</v>
      </c>
      <c r="I8" s="20">
        <v>1</v>
      </c>
      <c r="J8" s="20">
        <v>2</v>
      </c>
      <c r="K8" s="20">
        <v>1</v>
      </c>
      <c r="L8" s="20">
        <v>3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f aca="true" t="shared" si="0" ref="AA8:AA23">G8+K8+O8+S8+W8</f>
        <v>5</v>
      </c>
      <c r="AB8" s="20">
        <f aca="true" t="shared" si="1" ref="AB8:AB23">H8+L8+P8+T8+X8</f>
        <v>8</v>
      </c>
      <c r="AC8" s="20">
        <f aca="true" t="shared" si="2" ref="AC8:AC23">I8+M8+Q8+U8+Y8</f>
        <v>5</v>
      </c>
      <c r="AD8" s="20">
        <f aca="true" t="shared" si="3" ref="AD8:AD23">J8+N8+R8+V8+Z8</f>
        <v>6</v>
      </c>
      <c r="AE8" s="64">
        <v>0</v>
      </c>
      <c r="AF8" s="21">
        <v>0</v>
      </c>
      <c r="AG8" s="21">
        <v>1</v>
      </c>
      <c r="AH8" s="117">
        <v>3</v>
      </c>
      <c r="AI8" s="64">
        <v>1</v>
      </c>
      <c r="AJ8" s="21">
        <v>3</v>
      </c>
      <c r="AK8" s="21">
        <v>1</v>
      </c>
      <c r="AL8" s="62">
        <v>3</v>
      </c>
      <c r="AM8" s="118">
        <v>0</v>
      </c>
      <c r="AN8" s="21">
        <v>0</v>
      </c>
      <c r="AO8" s="21">
        <v>0</v>
      </c>
      <c r="AP8" s="117">
        <v>0</v>
      </c>
      <c r="AQ8" s="64">
        <v>0</v>
      </c>
      <c r="AR8" s="21">
        <v>0</v>
      </c>
      <c r="AS8" s="21">
        <v>1</v>
      </c>
      <c r="AT8" s="62">
        <v>1</v>
      </c>
      <c r="AU8" s="21">
        <f aca="true" t="shared" si="4" ref="AU8:AU10">AE8+AI8+AM8+AQ8</f>
        <v>1</v>
      </c>
      <c r="AV8" s="21">
        <f aca="true" t="shared" si="5" ref="AV8:AV10">AF8+AJ8+AN8+AR8</f>
        <v>3</v>
      </c>
      <c r="AW8" s="21">
        <f aca="true" t="shared" si="6" ref="AW8:AW10">AG8+AK8+AO8+AS8</f>
        <v>3</v>
      </c>
      <c r="AX8" s="62">
        <f aca="true" t="shared" si="7" ref="AX8:AX10">AH8+AL8+AP8+AT8</f>
        <v>7</v>
      </c>
      <c r="AY8" s="63">
        <v>100</v>
      </c>
      <c r="AZ8" s="119">
        <v>1</v>
      </c>
    </row>
    <row r="9" spans="1:52" ht="15">
      <c r="A9" s="58">
        <v>2</v>
      </c>
      <c r="B9" s="59" t="s">
        <v>63</v>
      </c>
      <c r="C9" s="116" t="s">
        <v>64</v>
      </c>
      <c r="D9" s="19">
        <v>1999</v>
      </c>
      <c r="E9" s="16">
        <v>1</v>
      </c>
      <c r="F9" s="58" t="s">
        <v>29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2</v>
      </c>
      <c r="Q9" s="20">
        <v>1</v>
      </c>
      <c r="R9" s="20">
        <v>2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f t="shared" si="0"/>
        <v>5</v>
      </c>
      <c r="AB9" s="20">
        <f t="shared" si="1"/>
        <v>6</v>
      </c>
      <c r="AC9" s="20">
        <f t="shared" si="2"/>
        <v>5</v>
      </c>
      <c r="AD9" s="20">
        <f t="shared" si="3"/>
        <v>6</v>
      </c>
      <c r="AE9" s="64">
        <v>0</v>
      </c>
      <c r="AF9" s="21">
        <v>0</v>
      </c>
      <c r="AG9" s="21">
        <v>1</v>
      </c>
      <c r="AH9" s="117">
        <v>3</v>
      </c>
      <c r="AI9" s="64">
        <v>0</v>
      </c>
      <c r="AJ9" s="21">
        <v>0</v>
      </c>
      <c r="AK9" s="21">
        <v>1</v>
      </c>
      <c r="AL9" s="62">
        <v>4</v>
      </c>
      <c r="AM9" s="118">
        <v>0</v>
      </c>
      <c r="AN9" s="21">
        <v>0</v>
      </c>
      <c r="AO9" s="21">
        <v>0</v>
      </c>
      <c r="AP9" s="117">
        <v>0</v>
      </c>
      <c r="AQ9" s="64">
        <v>0</v>
      </c>
      <c r="AR9" s="21">
        <v>0</v>
      </c>
      <c r="AS9" s="21">
        <v>1</v>
      </c>
      <c r="AT9" s="62">
        <v>4</v>
      </c>
      <c r="AU9" s="21">
        <f t="shared" si="4"/>
        <v>0</v>
      </c>
      <c r="AV9" s="21">
        <f t="shared" si="5"/>
        <v>0</v>
      </c>
      <c r="AW9" s="21">
        <f t="shared" si="6"/>
        <v>3</v>
      </c>
      <c r="AX9" s="62">
        <f t="shared" si="7"/>
        <v>11</v>
      </c>
      <c r="AY9" s="63">
        <v>80</v>
      </c>
      <c r="AZ9" s="119">
        <v>1</v>
      </c>
    </row>
    <row r="10" spans="1:52" ht="15">
      <c r="A10" s="58">
        <v>3</v>
      </c>
      <c r="B10" s="65" t="s">
        <v>67</v>
      </c>
      <c r="C10" s="116" t="s">
        <v>68</v>
      </c>
      <c r="D10" s="19">
        <v>1999</v>
      </c>
      <c r="E10" s="16" t="s">
        <v>30</v>
      </c>
      <c r="F10" s="58" t="s">
        <v>29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3</v>
      </c>
      <c r="M10" s="20">
        <v>1</v>
      </c>
      <c r="N10" s="20">
        <v>1</v>
      </c>
      <c r="O10" s="20">
        <v>1</v>
      </c>
      <c r="P10" s="20">
        <v>2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2</v>
      </c>
      <c r="Y10" s="20">
        <v>1</v>
      </c>
      <c r="Z10" s="20">
        <v>2</v>
      </c>
      <c r="AA10" s="20">
        <f t="shared" si="0"/>
        <v>5</v>
      </c>
      <c r="AB10" s="20">
        <f t="shared" si="1"/>
        <v>9</v>
      </c>
      <c r="AC10" s="20">
        <f t="shared" si="2"/>
        <v>5</v>
      </c>
      <c r="AD10" s="20">
        <f t="shared" si="3"/>
        <v>6</v>
      </c>
      <c r="AE10" s="64">
        <v>0</v>
      </c>
      <c r="AF10" s="21">
        <v>0</v>
      </c>
      <c r="AG10" s="21">
        <v>1</v>
      </c>
      <c r="AH10" s="117">
        <v>1</v>
      </c>
      <c r="AI10" s="64">
        <v>0</v>
      </c>
      <c r="AJ10" s="21">
        <v>0</v>
      </c>
      <c r="AK10" s="21">
        <v>0</v>
      </c>
      <c r="AL10" s="62">
        <v>0</v>
      </c>
      <c r="AM10" s="118">
        <v>0</v>
      </c>
      <c r="AN10" s="21">
        <v>0</v>
      </c>
      <c r="AO10" s="21">
        <v>0</v>
      </c>
      <c r="AP10" s="117">
        <v>0</v>
      </c>
      <c r="AQ10" s="64">
        <v>0</v>
      </c>
      <c r="AR10" s="21">
        <v>0</v>
      </c>
      <c r="AS10" s="21">
        <v>1</v>
      </c>
      <c r="AT10" s="62">
        <v>5</v>
      </c>
      <c r="AU10" s="21">
        <f t="shared" si="4"/>
        <v>0</v>
      </c>
      <c r="AV10" s="21">
        <f t="shared" si="5"/>
        <v>0</v>
      </c>
      <c r="AW10" s="21">
        <f t="shared" si="6"/>
        <v>2</v>
      </c>
      <c r="AX10" s="62">
        <f t="shared" si="7"/>
        <v>6</v>
      </c>
      <c r="AY10" s="63">
        <v>65</v>
      </c>
      <c r="AZ10" s="119">
        <v>1</v>
      </c>
    </row>
    <row r="11" spans="1:52" ht="15">
      <c r="A11" s="66">
        <v>4</v>
      </c>
      <c r="B11" s="67" t="s">
        <v>101</v>
      </c>
      <c r="C11" s="73" t="s">
        <v>102</v>
      </c>
      <c r="D11" s="30">
        <v>2000</v>
      </c>
      <c r="E11" s="66">
        <v>1</v>
      </c>
      <c r="F11" s="66" t="s">
        <v>100</v>
      </c>
      <c r="G11" s="31">
        <v>1</v>
      </c>
      <c r="H11" s="31">
        <v>5</v>
      </c>
      <c r="I11" s="31">
        <v>1</v>
      </c>
      <c r="J11" s="31">
        <v>3</v>
      </c>
      <c r="K11" s="31">
        <v>0</v>
      </c>
      <c r="L11" s="31">
        <v>0</v>
      </c>
      <c r="M11" s="31">
        <v>1</v>
      </c>
      <c r="N11" s="31">
        <v>2</v>
      </c>
      <c r="O11" s="31">
        <v>0</v>
      </c>
      <c r="P11" s="31">
        <v>0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f t="shared" si="0"/>
        <v>3</v>
      </c>
      <c r="AB11" s="31">
        <f t="shared" si="1"/>
        <v>7</v>
      </c>
      <c r="AC11" s="31">
        <f t="shared" si="2"/>
        <v>5</v>
      </c>
      <c r="AD11" s="31">
        <f t="shared" si="3"/>
        <v>8</v>
      </c>
      <c r="AY11" s="71">
        <v>53</v>
      </c>
      <c r="AZ11" s="35">
        <v>1</v>
      </c>
    </row>
    <row r="12" spans="1:52" ht="15">
      <c r="A12" s="66">
        <v>4</v>
      </c>
      <c r="B12" s="74" t="s">
        <v>103</v>
      </c>
      <c r="C12" s="103" t="s">
        <v>104</v>
      </c>
      <c r="D12" s="30">
        <v>2000</v>
      </c>
      <c r="E12" s="66">
        <v>1</v>
      </c>
      <c r="F12" s="66" t="s">
        <v>38</v>
      </c>
      <c r="G12" s="31">
        <v>1</v>
      </c>
      <c r="H12" s="31">
        <v>3</v>
      </c>
      <c r="I12" s="31">
        <v>1</v>
      </c>
      <c r="J12" s="31">
        <v>3</v>
      </c>
      <c r="K12" s="31">
        <v>0</v>
      </c>
      <c r="L12" s="31">
        <v>0</v>
      </c>
      <c r="M12" s="31">
        <v>1</v>
      </c>
      <c r="N12" s="31">
        <v>2</v>
      </c>
      <c r="O12" s="31">
        <v>0</v>
      </c>
      <c r="P12" s="31">
        <v>0</v>
      </c>
      <c r="Q12" s="31">
        <v>1</v>
      </c>
      <c r="R12" s="31">
        <v>1</v>
      </c>
      <c r="S12" s="31">
        <v>1</v>
      </c>
      <c r="T12" s="31">
        <v>2</v>
      </c>
      <c r="U12" s="31">
        <v>1</v>
      </c>
      <c r="V12" s="31">
        <v>1</v>
      </c>
      <c r="W12" s="31">
        <v>1</v>
      </c>
      <c r="X12" s="31">
        <v>2</v>
      </c>
      <c r="Y12" s="31">
        <v>1</v>
      </c>
      <c r="Z12" s="31">
        <v>1</v>
      </c>
      <c r="AA12" s="31">
        <f t="shared" si="0"/>
        <v>3</v>
      </c>
      <c r="AB12" s="31">
        <f t="shared" si="1"/>
        <v>7</v>
      </c>
      <c r="AC12" s="31">
        <f t="shared" si="2"/>
        <v>5</v>
      </c>
      <c r="AD12" s="31">
        <f t="shared" si="3"/>
        <v>8</v>
      </c>
      <c r="AY12" s="71">
        <v>53</v>
      </c>
      <c r="AZ12" s="35">
        <v>1</v>
      </c>
    </row>
    <row r="13" spans="1:52" ht="15">
      <c r="A13" s="66">
        <v>6</v>
      </c>
      <c r="B13" s="74" t="s">
        <v>105</v>
      </c>
      <c r="C13" s="103" t="s">
        <v>106</v>
      </c>
      <c r="D13" s="30">
        <v>1999</v>
      </c>
      <c r="E13" s="66">
        <v>1</v>
      </c>
      <c r="F13" s="66" t="s">
        <v>73</v>
      </c>
      <c r="G13" s="31">
        <v>1</v>
      </c>
      <c r="H13" s="31">
        <v>3</v>
      </c>
      <c r="I13" s="31">
        <v>1</v>
      </c>
      <c r="J13" s="31">
        <v>2</v>
      </c>
      <c r="K13" s="31">
        <v>0</v>
      </c>
      <c r="L13" s="31">
        <v>0</v>
      </c>
      <c r="M13" s="31">
        <v>1</v>
      </c>
      <c r="N13" s="31">
        <v>3</v>
      </c>
      <c r="O13" s="31">
        <v>0</v>
      </c>
      <c r="P13" s="31">
        <v>0</v>
      </c>
      <c r="Q13" s="31">
        <v>1</v>
      </c>
      <c r="R13" s="31">
        <v>3</v>
      </c>
      <c r="S13" s="31">
        <v>1</v>
      </c>
      <c r="T13" s="31">
        <v>3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  <c r="AA13" s="31">
        <f t="shared" si="0"/>
        <v>3</v>
      </c>
      <c r="AB13" s="31">
        <f t="shared" si="1"/>
        <v>7</v>
      </c>
      <c r="AC13" s="31">
        <f t="shared" si="2"/>
        <v>5</v>
      </c>
      <c r="AD13" s="31">
        <f t="shared" si="3"/>
        <v>10</v>
      </c>
      <c r="AY13" s="71">
        <v>47</v>
      </c>
      <c r="AZ13" s="35">
        <v>2</v>
      </c>
    </row>
    <row r="14" spans="1:52" ht="15">
      <c r="A14" s="66">
        <v>7</v>
      </c>
      <c r="B14" s="74" t="s">
        <v>111</v>
      </c>
      <c r="C14" s="68" t="s">
        <v>112</v>
      </c>
      <c r="D14" s="30">
        <v>2000</v>
      </c>
      <c r="E14" s="66">
        <v>1</v>
      </c>
      <c r="F14" s="66" t="s">
        <v>38</v>
      </c>
      <c r="G14" s="31">
        <v>1</v>
      </c>
      <c r="H14" s="31">
        <v>2</v>
      </c>
      <c r="I14" s="31">
        <v>1</v>
      </c>
      <c r="J14" s="31">
        <v>2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1</v>
      </c>
      <c r="V14" s="31">
        <v>1</v>
      </c>
      <c r="W14" s="31">
        <v>1</v>
      </c>
      <c r="X14" s="31">
        <v>2</v>
      </c>
      <c r="Y14" s="31">
        <v>1</v>
      </c>
      <c r="Z14" s="31">
        <v>1</v>
      </c>
      <c r="AA14" s="31">
        <f t="shared" si="0"/>
        <v>2</v>
      </c>
      <c r="AB14" s="31">
        <f t="shared" si="1"/>
        <v>4</v>
      </c>
      <c r="AC14" s="31">
        <f t="shared" si="2"/>
        <v>3</v>
      </c>
      <c r="AD14" s="31">
        <f t="shared" si="3"/>
        <v>4</v>
      </c>
      <c r="AY14" s="71">
        <v>43</v>
      </c>
      <c r="AZ14" s="35">
        <v>2</v>
      </c>
    </row>
    <row r="15" spans="1:52" ht="15">
      <c r="A15" s="66">
        <v>8</v>
      </c>
      <c r="B15" s="67" t="s">
        <v>121</v>
      </c>
      <c r="C15" s="73" t="s">
        <v>122</v>
      </c>
      <c r="D15" s="30">
        <v>2000</v>
      </c>
      <c r="E15" s="27">
        <v>1</v>
      </c>
      <c r="F15" s="66" t="s">
        <v>35</v>
      </c>
      <c r="G15" s="31">
        <v>1</v>
      </c>
      <c r="H15" s="31">
        <v>4</v>
      </c>
      <c r="I15" s="31">
        <v>1</v>
      </c>
      <c r="J15" s="31">
        <v>2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1</v>
      </c>
      <c r="V15" s="31">
        <v>2</v>
      </c>
      <c r="W15" s="31">
        <v>1</v>
      </c>
      <c r="X15" s="31">
        <v>4</v>
      </c>
      <c r="Y15" s="31">
        <v>1</v>
      </c>
      <c r="Z15" s="31">
        <v>1</v>
      </c>
      <c r="AA15" s="31">
        <f t="shared" si="0"/>
        <v>2</v>
      </c>
      <c r="AB15" s="31">
        <f t="shared" si="1"/>
        <v>8</v>
      </c>
      <c r="AC15" s="31">
        <f t="shared" si="2"/>
        <v>3</v>
      </c>
      <c r="AD15" s="31">
        <f t="shared" si="3"/>
        <v>5</v>
      </c>
      <c r="AY15" s="71">
        <v>40</v>
      </c>
      <c r="AZ15" s="35">
        <v>2</v>
      </c>
    </row>
    <row r="16" spans="1:52" ht="15">
      <c r="A16" s="66">
        <v>9</v>
      </c>
      <c r="B16" s="74" t="s">
        <v>125</v>
      </c>
      <c r="C16" s="103" t="s">
        <v>126</v>
      </c>
      <c r="D16" s="30">
        <v>1999</v>
      </c>
      <c r="E16" s="30">
        <v>2</v>
      </c>
      <c r="F16" s="66" t="s">
        <v>35</v>
      </c>
      <c r="G16" s="31">
        <v>1</v>
      </c>
      <c r="H16" s="31">
        <v>2</v>
      </c>
      <c r="I16" s="31">
        <v>1</v>
      </c>
      <c r="J16" s="31">
        <v>1</v>
      </c>
      <c r="K16" s="31">
        <v>0</v>
      </c>
      <c r="L16" s="31">
        <v>0</v>
      </c>
      <c r="M16" s="31">
        <v>1</v>
      </c>
      <c r="N16" s="31">
        <v>4</v>
      </c>
      <c r="O16" s="31">
        <v>0</v>
      </c>
      <c r="P16" s="31">
        <v>0</v>
      </c>
      <c r="Q16" s="31">
        <v>1</v>
      </c>
      <c r="R16" s="31">
        <v>5</v>
      </c>
      <c r="S16" s="31">
        <v>0</v>
      </c>
      <c r="T16" s="31">
        <v>0</v>
      </c>
      <c r="U16" s="31">
        <v>1</v>
      </c>
      <c r="V16" s="31">
        <v>1</v>
      </c>
      <c r="W16" s="31">
        <v>0</v>
      </c>
      <c r="X16" s="31">
        <v>0</v>
      </c>
      <c r="Y16" s="31">
        <v>1</v>
      </c>
      <c r="Z16" s="31">
        <v>1</v>
      </c>
      <c r="AA16" s="31">
        <f t="shared" si="0"/>
        <v>1</v>
      </c>
      <c r="AB16" s="31">
        <f t="shared" si="1"/>
        <v>2</v>
      </c>
      <c r="AC16" s="31">
        <f t="shared" si="2"/>
        <v>5</v>
      </c>
      <c r="AD16" s="31">
        <f t="shared" si="3"/>
        <v>12</v>
      </c>
      <c r="AY16" s="71">
        <v>37</v>
      </c>
      <c r="AZ16" s="35">
        <v>2</v>
      </c>
    </row>
    <row r="17" spans="1:52" ht="15">
      <c r="A17" s="66">
        <v>10</v>
      </c>
      <c r="B17" s="67" t="s">
        <v>129</v>
      </c>
      <c r="C17" s="68" t="s">
        <v>130</v>
      </c>
      <c r="D17" s="30">
        <v>2000</v>
      </c>
      <c r="E17" s="66">
        <v>2</v>
      </c>
      <c r="F17" s="66" t="s">
        <v>35</v>
      </c>
      <c r="G17" s="31">
        <v>0</v>
      </c>
      <c r="H17" s="31">
        <v>0</v>
      </c>
      <c r="I17" s="31">
        <v>1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1</v>
      </c>
      <c r="V17" s="31">
        <v>1</v>
      </c>
      <c r="W17" s="31">
        <v>0</v>
      </c>
      <c r="X17" s="31">
        <v>0</v>
      </c>
      <c r="Y17" s="31">
        <v>1</v>
      </c>
      <c r="Z17" s="31">
        <v>1</v>
      </c>
      <c r="AA17" s="31">
        <f t="shared" si="0"/>
        <v>0</v>
      </c>
      <c r="AB17" s="31">
        <f t="shared" si="1"/>
        <v>0</v>
      </c>
      <c r="AC17" s="31">
        <f t="shared" si="2"/>
        <v>3</v>
      </c>
      <c r="AD17" s="31">
        <f t="shared" si="3"/>
        <v>3</v>
      </c>
      <c r="AY17" s="71">
        <v>34</v>
      </c>
      <c r="AZ17" s="35">
        <v>3</v>
      </c>
    </row>
    <row r="18" spans="1:52" ht="15">
      <c r="A18" s="66">
        <v>11</v>
      </c>
      <c r="B18" s="74" t="s">
        <v>131</v>
      </c>
      <c r="C18" s="68" t="s">
        <v>132</v>
      </c>
      <c r="D18" s="30">
        <v>2000</v>
      </c>
      <c r="E18" s="30" t="s">
        <v>57</v>
      </c>
      <c r="F18" s="66" t="s">
        <v>35</v>
      </c>
      <c r="G18" s="31">
        <v>0</v>
      </c>
      <c r="H18" s="31">
        <v>0</v>
      </c>
      <c r="I18" s="31">
        <v>1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2</v>
      </c>
      <c r="W18" s="31">
        <v>0</v>
      </c>
      <c r="X18" s="31">
        <v>0</v>
      </c>
      <c r="Y18" s="31">
        <v>1</v>
      </c>
      <c r="Z18" s="31">
        <v>1</v>
      </c>
      <c r="AA18" s="31">
        <f t="shared" si="0"/>
        <v>0</v>
      </c>
      <c r="AB18" s="31">
        <f t="shared" si="1"/>
        <v>0</v>
      </c>
      <c r="AC18" s="31">
        <f t="shared" si="2"/>
        <v>3</v>
      </c>
      <c r="AD18" s="31">
        <f t="shared" si="3"/>
        <v>4</v>
      </c>
      <c r="AY18" s="71">
        <v>29.5</v>
      </c>
      <c r="AZ18" s="35">
        <v>3</v>
      </c>
    </row>
    <row r="19" spans="1:52" ht="15">
      <c r="A19" s="66">
        <v>11</v>
      </c>
      <c r="B19" s="74" t="s">
        <v>133</v>
      </c>
      <c r="C19" s="68" t="s">
        <v>134</v>
      </c>
      <c r="D19" s="30">
        <v>2000</v>
      </c>
      <c r="E19" s="66">
        <v>2</v>
      </c>
      <c r="F19" s="66" t="s">
        <v>35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1</v>
      </c>
      <c r="R19" s="31">
        <v>1</v>
      </c>
      <c r="S19" s="31">
        <v>0</v>
      </c>
      <c r="T19" s="31">
        <v>0</v>
      </c>
      <c r="U19" s="31">
        <v>1</v>
      </c>
      <c r="V19" s="31">
        <v>2</v>
      </c>
      <c r="W19" s="31">
        <v>0</v>
      </c>
      <c r="X19" s="31">
        <v>0</v>
      </c>
      <c r="Y19" s="31">
        <v>1</v>
      </c>
      <c r="Z19" s="31">
        <v>1</v>
      </c>
      <c r="AA19" s="31">
        <f t="shared" si="0"/>
        <v>0</v>
      </c>
      <c r="AB19" s="31">
        <f t="shared" si="1"/>
        <v>0</v>
      </c>
      <c r="AC19" s="31">
        <f t="shared" si="2"/>
        <v>3</v>
      </c>
      <c r="AD19" s="31">
        <f t="shared" si="3"/>
        <v>4</v>
      </c>
      <c r="AY19" s="71">
        <v>29.5</v>
      </c>
      <c r="AZ19" s="35" t="s">
        <v>143</v>
      </c>
    </row>
    <row r="20" spans="1:52" ht="15">
      <c r="A20" s="66">
        <v>13</v>
      </c>
      <c r="B20" s="67" t="s">
        <v>137</v>
      </c>
      <c r="C20" s="68" t="s">
        <v>138</v>
      </c>
      <c r="D20" s="30">
        <v>2000</v>
      </c>
      <c r="E20" s="66">
        <v>2</v>
      </c>
      <c r="F20" s="66" t="s">
        <v>35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1</v>
      </c>
      <c r="V20" s="31">
        <v>1</v>
      </c>
      <c r="W20" s="31">
        <v>0</v>
      </c>
      <c r="X20" s="31">
        <v>0</v>
      </c>
      <c r="Y20" s="31">
        <v>1</v>
      </c>
      <c r="Z20" s="31">
        <v>1</v>
      </c>
      <c r="AA20" s="31">
        <f t="shared" si="0"/>
        <v>0</v>
      </c>
      <c r="AB20" s="31">
        <f t="shared" si="1"/>
        <v>0</v>
      </c>
      <c r="AC20" s="31">
        <f t="shared" si="2"/>
        <v>2</v>
      </c>
      <c r="AD20" s="31">
        <f t="shared" si="3"/>
        <v>2</v>
      </c>
      <c r="AY20" s="71">
        <v>26</v>
      </c>
      <c r="AZ20" s="120" t="s">
        <v>208</v>
      </c>
    </row>
    <row r="21" spans="1:52" ht="15">
      <c r="A21" s="66">
        <v>14</v>
      </c>
      <c r="B21" s="74" t="s">
        <v>141</v>
      </c>
      <c r="C21" s="103" t="s">
        <v>142</v>
      </c>
      <c r="D21" s="30">
        <v>1999</v>
      </c>
      <c r="E21" s="66" t="s">
        <v>143</v>
      </c>
      <c r="F21" s="66" t="s">
        <v>35</v>
      </c>
      <c r="G21" s="31">
        <v>0</v>
      </c>
      <c r="H21" s="31">
        <v>0</v>
      </c>
      <c r="I21" s="31">
        <v>1</v>
      </c>
      <c r="J21" s="31">
        <v>2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0"/>
        <v>0</v>
      </c>
      <c r="AB21" s="31">
        <f t="shared" si="1"/>
        <v>0</v>
      </c>
      <c r="AC21" s="31">
        <f t="shared" si="2"/>
        <v>1</v>
      </c>
      <c r="AD21" s="31">
        <f t="shared" si="3"/>
        <v>2</v>
      </c>
      <c r="AY21" s="71">
        <v>24</v>
      </c>
      <c r="AZ21" s="121"/>
    </row>
    <row r="22" spans="1:52" ht="15">
      <c r="A22" s="66">
        <v>15</v>
      </c>
      <c r="B22" s="74" t="s">
        <v>144</v>
      </c>
      <c r="C22" s="68" t="s">
        <v>145</v>
      </c>
      <c r="D22" s="30">
        <v>2000</v>
      </c>
      <c r="E22" s="66" t="s">
        <v>57</v>
      </c>
      <c r="F22" s="66" t="s">
        <v>35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1</v>
      </c>
      <c r="V22" s="31">
        <v>4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0"/>
        <v>0</v>
      </c>
      <c r="AB22" s="31">
        <f t="shared" si="1"/>
        <v>0</v>
      </c>
      <c r="AC22" s="31">
        <f t="shared" si="2"/>
        <v>1</v>
      </c>
      <c r="AD22" s="31">
        <f t="shared" si="3"/>
        <v>4</v>
      </c>
      <c r="AY22" s="71">
        <v>22</v>
      </c>
      <c r="AZ22" s="42"/>
    </row>
    <row r="23" spans="1:52" ht="15">
      <c r="A23" s="66">
        <v>16</v>
      </c>
      <c r="B23" s="74" t="s">
        <v>146</v>
      </c>
      <c r="C23" s="68" t="s">
        <v>147</v>
      </c>
      <c r="D23" s="30">
        <v>2000</v>
      </c>
      <c r="E23" s="66" t="s">
        <v>143</v>
      </c>
      <c r="F23" s="66" t="s">
        <v>35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0"/>
        <v>0</v>
      </c>
      <c r="AB23" s="31">
        <f t="shared" si="1"/>
        <v>0</v>
      </c>
      <c r="AC23" s="31">
        <f t="shared" si="2"/>
        <v>0</v>
      </c>
      <c r="AD23" s="31">
        <f t="shared" si="3"/>
        <v>0</v>
      </c>
      <c r="AY23" s="71">
        <v>20</v>
      </c>
      <c r="AZ23" s="42"/>
    </row>
    <row r="24" spans="49:53" ht="15">
      <c r="AW24" s="106"/>
      <c r="AX24" s="106"/>
      <c r="AY24" s="107"/>
      <c r="AZ24" s="106"/>
      <c r="BA24" s="106"/>
    </row>
    <row r="25" spans="1:53" ht="15">
      <c r="A25" s="51" t="s">
        <v>148</v>
      </c>
      <c r="B25" s="52"/>
      <c r="C25" s="52"/>
      <c r="D25" s="53"/>
      <c r="E25" s="54"/>
      <c r="AA25" s="4" t="s">
        <v>209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106"/>
      <c r="BA25" s="106"/>
    </row>
    <row r="26" spans="1:52" ht="15">
      <c r="A26" s="108" t="s">
        <v>205</v>
      </c>
      <c r="B26" s="108"/>
      <c r="C26" s="108"/>
      <c r="D26" s="122"/>
      <c r="E26" s="122"/>
      <c r="F26" s="122"/>
      <c r="AA26" s="53" t="s">
        <v>151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</row>
  </sheetData>
  <sheetProtection selectLockedCells="1" selectUnlockedCells="1"/>
  <mergeCells count="26">
    <mergeCell ref="A1:AZ1"/>
    <mergeCell ref="A2:AD2"/>
    <mergeCell ref="A3:E3"/>
    <mergeCell ref="F3:AZ3"/>
    <mergeCell ref="A4:AZ4"/>
    <mergeCell ref="A5:AZ5"/>
    <mergeCell ref="A6:B7"/>
    <mergeCell ref="C6:C7"/>
    <mergeCell ref="D6:D7"/>
    <mergeCell ref="E6:E7"/>
    <mergeCell ref="F6:F7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AY7"/>
    <mergeCell ref="AZ6:AZ7"/>
    <mergeCell ref="AA25:AY25"/>
    <mergeCell ref="D26:F26"/>
  </mergeCells>
  <printOptions/>
  <pageMargins left="0.5902777777777778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18"/>
  <sheetViews>
    <sheetView workbookViewId="0" topLeftCell="A1">
      <selection activeCell="C8" sqref="C8"/>
    </sheetView>
  </sheetViews>
  <sheetFormatPr defaultColWidth="9.140625" defaultRowHeight="15"/>
  <cols>
    <col min="1" max="1" width="6.28125" style="0" customWidth="1"/>
    <col min="2" max="2" width="0" style="0" hidden="1" customWidth="1"/>
    <col min="3" max="3" width="19.7109375" style="0" customWidth="1"/>
    <col min="4" max="4" width="6.57421875" style="0" customWidth="1"/>
    <col min="5" max="5" width="6.421875" style="0" customWidth="1"/>
    <col min="6" max="6" width="19.7109375" style="0" customWidth="1"/>
    <col min="7" max="26" width="0" style="0" hidden="1" customWidth="1"/>
    <col min="27" max="30" width="3.7109375" style="0" customWidth="1"/>
    <col min="31" max="46" width="0" style="0" hidden="1" customWidth="1"/>
    <col min="47" max="50" width="3.7109375" style="0" customWidth="1"/>
    <col min="51" max="66" width="0" style="0" hidden="1" customWidth="1"/>
    <col min="67" max="70" width="3.7109375" style="0" customWidth="1"/>
    <col min="71" max="72" width="6.00390625" style="0" customWidth="1"/>
    <col min="73" max="16384" width="8.7109375" style="0" customWidth="1"/>
  </cols>
  <sheetData>
    <row r="1" spans="1:72" ht="15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30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72" ht="15">
      <c r="A3" s="4" t="s">
        <v>1</v>
      </c>
      <c r="B3" s="4"/>
      <c r="C3" s="4"/>
      <c r="D3" s="4"/>
      <c r="E3" s="4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ht="15">
      <c r="A5" s="7" t="s">
        <v>210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15" customHeight="1">
      <c r="A6" s="55" t="s">
        <v>5</v>
      </c>
      <c r="B6" s="123"/>
      <c r="C6" s="55" t="s">
        <v>6</v>
      </c>
      <c r="D6" s="55" t="s">
        <v>7</v>
      </c>
      <c r="E6" s="55" t="s">
        <v>153</v>
      </c>
      <c r="F6" s="55" t="s">
        <v>9</v>
      </c>
      <c r="G6" s="9" t="s">
        <v>10</v>
      </c>
      <c r="H6" s="9"/>
      <c r="I6" s="9"/>
      <c r="J6" s="9"/>
      <c r="K6" s="9" t="s">
        <v>11</v>
      </c>
      <c r="L6" s="9"/>
      <c r="M6" s="9"/>
      <c r="N6" s="9"/>
      <c r="O6" s="9" t="s">
        <v>12</v>
      </c>
      <c r="P6" s="9"/>
      <c r="Q6" s="9"/>
      <c r="R6" s="9"/>
      <c r="S6" s="9" t="s">
        <v>13</v>
      </c>
      <c r="T6" s="9"/>
      <c r="U6" s="9"/>
      <c r="V6" s="9"/>
      <c r="W6" s="9" t="s">
        <v>14</v>
      </c>
      <c r="X6" s="9"/>
      <c r="Y6" s="9"/>
      <c r="Z6" s="9"/>
      <c r="AA6" s="10" t="s">
        <v>15</v>
      </c>
      <c r="AB6" s="10"/>
      <c r="AC6" s="10"/>
      <c r="AD6" s="10"/>
      <c r="AE6" s="11" t="s">
        <v>10</v>
      </c>
      <c r="AF6" s="11"/>
      <c r="AG6" s="11"/>
      <c r="AH6" s="11"/>
      <c r="AI6" s="11" t="s">
        <v>11</v>
      </c>
      <c r="AJ6" s="11"/>
      <c r="AK6" s="11"/>
      <c r="AL6" s="11"/>
      <c r="AM6" s="11" t="s">
        <v>12</v>
      </c>
      <c r="AN6" s="11"/>
      <c r="AO6" s="11"/>
      <c r="AP6" s="11"/>
      <c r="AQ6" s="11" t="s">
        <v>13</v>
      </c>
      <c r="AR6" s="11"/>
      <c r="AS6" s="11"/>
      <c r="AT6" s="11"/>
      <c r="AU6" s="10" t="s">
        <v>154</v>
      </c>
      <c r="AV6" s="10"/>
      <c r="AW6" s="10"/>
      <c r="AX6" s="10"/>
      <c r="AY6" s="11" t="s">
        <v>10</v>
      </c>
      <c r="AZ6" s="11"/>
      <c r="BA6" s="11"/>
      <c r="BB6" s="11"/>
      <c r="BC6" s="11" t="s">
        <v>11</v>
      </c>
      <c r="BD6" s="11"/>
      <c r="BE6" s="11"/>
      <c r="BF6" s="11"/>
      <c r="BG6" s="11" t="s">
        <v>12</v>
      </c>
      <c r="BH6" s="11"/>
      <c r="BI6" s="11"/>
      <c r="BJ6" s="11"/>
      <c r="BK6" s="11" t="s">
        <v>13</v>
      </c>
      <c r="BL6" s="11"/>
      <c r="BM6" s="11"/>
      <c r="BN6" s="11"/>
      <c r="BO6" s="12" t="s">
        <v>17</v>
      </c>
      <c r="BP6" s="12"/>
      <c r="BQ6" s="12"/>
      <c r="BR6" s="12"/>
      <c r="BS6" s="124" t="s">
        <v>18</v>
      </c>
      <c r="BT6" s="57" t="s">
        <v>19</v>
      </c>
    </row>
    <row r="7" spans="1:72" ht="15">
      <c r="A7" s="55"/>
      <c r="B7" s="55" t="s">
        <v>211</v>
      </c>
      <c r="C7" s="55"/>
      <c r="D7" s="55"/>
      <c r="E7" s="55"/>
      <c r="F7" s="55"/>
      <c r="G7" s="9" t="s">
        <v>20</v>
      </c>
      <c r="H7" s="9" t="s">
        <v>21</v>
      </c>
      <c r="I7" s="9" t="s">
        <v>22</v>
      </c>
      <c r="J7" s="9" t="s">
        <v>21</v>
      </c>
      <c r="K7" s="9" t="s">
        <v>20</v>
      </c>
      <c r="L7" s="9" t="s">
        <v>21</v>
      </c>
      <c r="M7" s="9" t="s">
        <v>22</v>
      </c>
      <c r="N7" s="9" t="s">
        <v>21</v>
      </c>
      <c r="O7" s="9" t="s">
        <v>20</v>
      </c>
      <c r="P7" s="9" t="s">
        <v>21</v>
      </c>
      <c r="Q7" s="9" t="s">
        <v>22</v>
      </c>
      <c r="R7" s="9" t="s">
        <v>21</v>
      </c>
      <c r="S7" s="9" t="s">
        <v>20</v>
      </c>
      <c r="T7" s="9" t="s">
        <v>21</v>
      </c>
      <c r="U7" s="9" t="s">
        <v>22</v>
      </c>
      <c r="V7" s="9" t="s">
        <v>21</v>
      </c>
      <c r="W7" s="9" t="s">
        <v>20</v>
      </c>
      <c r="X7" s="9" t="s">
        <v>21</v>
      </c>
      <c r="Y7" s="9" t="s">
        <v>22</v>
      </c>
      <c r="Z7" s="9" t="s">
        <v>21</v>
      </c>
      <c r="AA7" s="14" t="s">
        <v>23</v>
      </c>
      <c r="AB7" s="14" t="s">
        <v>24</v>
      </c>
      <c r="AC7" s="14" t="s">
        <v>25</v>
      </c>
      <c r="AD7" s="15" t="s">
        <v>24</v>
      </c>
      <c r="AE7" s="11" t="s">
        <v>20</v>
      </c>
      <c r="AF7" s="11" t="s">
        <v>21</v>
      </c>
      <c r="AG7" s="11" t="s">
        <v>22</v>
      </c>
      <c r="AH7" s="11" t="s">
        <v>21</v>
      </c>
      <c r="AI7" s="11" t="s">
        <v>20</v>
      </c>
      <c r="AJ7" s="11" t="s">
        <v>21</v>
      </c>
      <c r="AK7" s="11" t="s">
        <v>22</v>
      </c>
      <c r="AL7" s="11" t="s">
        <v>21</v>
      </c>
      <c r="AM7" s="11" t="s">
        <v>20</v>
      </c>
      <c r="AN7" s="11" t="s">
        <v>21</v>
      </c>
      <c r="AO7" s="11" t="s">
        <v>22</v>
      </c>
      <c r="AP7" s="11" t="s">
        <v>21</v>
      </c>
      <c r="AQ7" s="11" t="s">
        <v>20</v>
      </c>
      <c r="AR7" s="11" t="s">
        <v>21</v>
      </c>
      <c r="AS7" s="11" t="s">
        <v>22</v>
      </c>
      <c r="AT7" s="11" t="s">
        <v>21</v>
      </c>
      <c r="AU7" s="14" t="s">
        <v>23</v>
      </c>
      <c r="AV7" s="14" t="s">
        <v>24</v>
      </c>
      <c r="AW7" s="14" t="s">
        <v>25</v>
      </c>
      <c r="AX7" s="15" t="s">
        <v>24</v>
      </c>
      <c r="AY7" s="11" t="s">
        <v>20</v>
      </c>
      <c r="AZ7" s="11" t="s">
        <v>21</v>
      </c>
      <c r="BA7" s="11" t="s">
        <v>22</v>
      </c>
      <c r="BB7" s="11" t="s">
        <v>21</v>
      </c>
      <c r="BC7" s="11" t="s">
        <v>20</v>
      </c>
      <c r="BD7" s="11" t="s">
        <v>21</v>
      </c>
      <c r="BE7" s="11" t="s">
        <v>22</v>
      </c>
      <c r="BF7" s="11" t="s">
        <v>21</v>
      </c>
      <c r="BG7" s="11" t="s">
        <v>20</v>
      </c>
      <c r="BH7" s="11" t="s">
        <v>21</v>
      </c>
      <c r="BI7" s="11" t="s">
        <v>22</v>
      </c>
      <c r="BJ7" s="11" t="s">
        <v>21</v>
      </c>
      <c r="BK7" s="11" t="s">
        <v>20</v>
      </c>
      <c r="BL7" s="11" t="s">
        <v>21</v>
      </c>
      <c r="BM7" s="11" t="s">
        <v>22</v>
      </c>
      <c r="BN7" s="11" t="s">
        <v>21</v>
      </c>
      <c r="BO7" s="14" t="s">
        <v>23</v>
      </c>
      <c r="BP7" s="14" t="s">
        <v>24</v>
      </c>
      <c r="BQ7" s="14" t="s">
        <v>25</v>
      </c>
      <c r="BR7" s="15" t="s">
        <v>24</v>
      </c>
      <c r="BS7" s="124"/>
      <c r="BT7" s="57"/>
    </row>
    <row r="8" spans="1:72" ht="15">
      <c r="A8" s="58">
        <v>1</v>
      </c>
      <c r="B8" s="59" t="s">
        <v>161</v>
      </c>
      <c r="C8" s="60" t="s">
        <v>162</v>
      </c>
      <c r="D8" s="19">
        <v>2000</v>
      </c>
      <c r="E8" s="58">
        <v>1</v>
      </c>
      <c r="F8" s="58" t="s">
        <v>35</v>
      </c>
      <c r="G8" s="61">
        <v>1</v>
      </c>
      <c r="H8" s="61">
        <v>1</v>
      </c>
      <c r="I8" s="61">
        <v>1</v>
      </c>
      <c r="J8" s="61">
        <v>1</v>
      </c>
      <c r="K8" s="61">
        <v>1</v>
      </c>
      <c r="L8" s="61">
        <v>1</v>
      </c>
      <c r="M8" s="61">
        <v>1</v>
      </c>
      <c r="N8" s="61">
        <v>1</v>
      </c>
      <c r="O8" s="61">
        <v>1</v>
      </c>
      <c r="P8" s="61">
        <v>1</v>
      </c>
      <c r="Q8" s="61">
        <v>1</v>
      </c>
      <c r="R8" s="61">
        <v>1</v>
      </c>
      <c r="S8" s="61">
        <v>1</v>
      </c>
      <c r="T8" s="61">
        <v>2</v>
      </c>
      <c r="U8" s="61">
        <v>1</v>
      </c>
      <c r="V8" s="61">
        <v>1</v>
      </c>
      <c r="W8" s="61">
        <v>1</v>
      </c>
      <c r="X8" s="61">
        <v>1</v>
      </c>
      <c r="Y8" s="61">
        <v>1</v>
      </c>
      <c r="Z8" s="61">
        <v>1</v>
      </c>
      <c r="AA8" s="21">
        <f aca="true" t="shared" si="0" ref="AA8:AA15">G8+K8+O8+S8+W8</f>
        <v>5</v>
      </c>
      <c r="AB8" s="21">
        <f aca="true" t="shared" si="1" ref="AB8:AB15">H8+L8+P8+T8+X8</f>
        <v>6</v>
      </c>
      <c r="AC8" s="21">
        <f aca="true" t="shared" si="2" ref="AC8:AC15">I8+M8+Q8+U8+Y8</f>
        <v>5</v>
      </c>
      <c r="AD8" s="21">
        <f aca="true" t="shared" si="3" ref="AD8:AD15">J8+N8+R8+V8+Z8</f>
        <v>5</v>
      </c>
      <c r="AE8" s="21">
        <v>0</v>
      </c>
      <c r="AF8" s="21">
        <v>0</v>
      </c>
      <c r="AG8" s="21">
        <v>1</v>
      </c>
      <c r="AH8" s="21">
        <v>4</v>
      </c>
      <c r="AI8" s="21">
        <v>0</v>
      </c>
      <c r="AJ8" s="21">
        <v>0</v>
      </c>
      <c r="AK8" s="21">
        <v>1</v>
      </c>
      <c r="AL8" s="21">
        <v>12</v>
      </c>
      <c r="AM8" s="21">
        <v>1</v>
      </c>
      <c r="AN8" s="21">
        <v>4</v>
      </c>
      <c r="AO8" s="21">
        <v>1</v>
      </c>
      <c r="AP8" s="21">
        <v>4</v>
      </c>
      <c r="AQ8" s="21">
        <v>0</v>
      </c>
      <c r="AR8" s="21">
        <v>0</v>
      </c>
      <c r="AS8" s="21">
        <v>1</v>
      </c>
      <c r="AT8" s="21">
        <v>5</v>
      </c>
      <c r="AU8" s="21">
        <f aca="true" t="shared" si="4" ref="AU8:AU14">AE8+AI8+AM8+AQ8</f>
        <v>1</v>
      </c>
      <c r="AV8" s="21">
        <f aca="true" t="shared" si="5" ref="AV8:AV14">AF8+AJ8+AN8+AR8</f>
        <v>4</v>
      </c>
      <c r="AW8" s="21">
        <f aca="true" t="shared" si="6" ref="AW8:AW14">AG8+AK8+AO8+AS8</f>
        <v>4</v>
      </c>
      <c r="AX8" s="21">
        <f aca="true" t="shared" si="7" ref="AX8:AX14">AH8+AL8+AP8+AT8</f>
        <v>25</v>
      </c>
      <c r="AY8" s="21">
        <v>0</v>
      </c>
      <c r="AZ8" s="21">
        <v>0</v>
      </c>
      <c r="BA8" s="21">
        <v>1</v>
      </c>
      <c r="BB8" s="21">
        <v>1</v>
      </c>
      <c r="BC8" s="21">
        <v>1</v>
      </c>
      <c r="BD8" s="21">
        <v>3</v>
      </c>
      <c r="BE8" s="21">
        <v>1</v>
      </c>
      <c r="BF8" s="21">
        <v>1</v>
      </c>
      <c r="BG8" s="21">
        <v>1</v>
      </c>
      <c r="BH8" s="21">
        <v>3</v>
      </c>
      <c r="BI8" s="21">
        <v>1</v>
      </c>
      <c r="BJ8" s="21">
        <v>2</v>
      </c>
      <c r="BK8" s="21">
        <v>0</v>
      </c>
      <c r="BL8" s="21">
        <v>0</v>
      </c>
      <c r="BM8" s="21">
        <v>1</v>
      </c>
      <c r="BN8" s="21">
        <v>1</v>
      </c>
      <c r="BO8" s="21">
        <f aca="true" t="shared" si="8" ref="BO8:BO10">AY8+BC8+BG8+BK8</f>
        <v>2</v>
      </c>
      <c r="BP8" s="21">
        <f aca="true" t="shared" si="9" ref="BP8:BP10">AZ8+BD8+BH8+BL8</f>
        <v>6</v>
      </c>
      <c r="BQ8" s="21">
        <f aca="true" t="shared" si="10" ref="BQ8:BQ10">BA8+BE8+BI8+BM8</f>
        <v>4</v>
      </c>
      <c r="BR8" s="62">
        <f aca="true" t="shared" si="11" ref="BR8:BR10">BB8+BF8+BJ8+BN8</f>
        <v>5</v>
      </c>
      <c r="BS8" s="63">
        <v>100</v>
      </c>
      <c r="BT8" s="119">
        <v>1</v>
      </c>
    </row>
    <row r="9" spans="1:72" ht="15">
      <c r="A9" s="58">
        <v>2</v>
      </c>
      <c r="B9" s="59" t="s">
        <v>163</v>
      </c>
      <c r="C9" s="60" t="s">
        <v>164</v>
      </c>
      <c r="D9" s="19">
        <v>2000</v>
      </c>
      <c r="E9" s="58">
        <v>1</v>
      </c>
      <c r="F9" s="58" t="s">
        <v>35</v>
      </c>
      <c r="G9" s="61">
        <v>1</v>
      </c>
      <c r="H9" s="61">
        <v>1</v>
      </c>
      <c r="I9" s="61">
        <v>1</v>
      </c>
      <c r="J9" s="61">
        <v>1</v>
      </c>
      <c r="K9" s="61">
        <v>1</v>
      </c>
      <c r="L9" s="61">
        <v>3</v>
      </c>
      <c r="M9" s="61">
        <v>1</v>
      </c>
      <c r="N9" s="61">
        <v>3</v>
      </c>
      <c r="O9" s="61">
        <v>1</v>
      </c>
      <c r="P9" s="61">
        <v>1</v>
      </c>
      <c r="Q9" s="61">
        <v>1</v>
      </c>
      <c r="R9" s="61">
        <v>1</v>
      </c>
      <c r="S9" s="61">
        <v>1</v>
      </c>
      <c r="T9" s="61">
        <v>1</v>
      </c>
      <c r="U9" s="61">
        <v>1</v>
      </c>
      <c r="V9" s="61">
        <v>1</v>
      </c>
      <c r="W9" s="61">
        <v>1</v>
      </c>
      <c r="X9" s="61">
        <v>2</v>
      </c>
      <c r="Y9" s="61">
        <v>1</v>
      </c>
      <c r="Z9" s="61">
        <v>2</v>
      </c>
      <c r="AA9" s="21">
        <f t="shared" si="0"/>
        <v>5</v>
      </c>
      <c r="AB9" s="21">
        <f t="shared" si="1"/>
        <v>8</v>
      </c>
      <c r="AC9" s="21">
        <f t="shared" si="2"/>
        <v>5</v>
      </c>
      <c r="AD9" s="21">
        <f t="shared" si="3"/>
        <v>8</v>
      </c>
      <c r="AE9" s="21">
        <v>0</v>
      </c>
      <c r="AF9" s="21">
        <v>0</v>
      </c>
      <c r="AG9" s="21">
        <v>1</v>
      </c>
      <c r="AH9" s="21">
        <v>1</v>
      </c>
      <c r="AI9" s="21">
        <v>0</v>
      </c>
      <c r="AJ9" s="21">
        <v>0</v>
      </c>
      <c r="AK9" s="21">
        <v>1</v>
      </c>
      <c r="AL9" s="21">
        <v>21</v>
      </c>
      <c r="AM9" s="21">
        <v>1</v>
      </c>
      <c r="AN9" s="21">
        <v>1</v>
      </c>
      <c r="AO9" s="21">
        <v>1</v>
      </c>
      <c r="AP9" s="21">
        <v>1</v>
      </c>
      <c r="AQ9" s="21">
        <v>0</v>
      </c>
      <c r="AR9" s="21">
        <v>0</v>
      </c>
      <c r="AS9" s="21">
        <v>1</v>
      </c>
      <c r="AT9" s="21">
        <v>2</v>
      </c>
      <c r="AU9" s="21">
        <f t="shared" si="4"/>
        <v>1</v>
      </c>
      <c r="AV9" s="21">
        <f t="shared" si="5"/>
        <v>1</v>
      </c>
      <c r="AW9" s="21">
        <f t="shared" si="6"/>
        <v>4</v>
      </c>
      <c r="AX9" s="21">
        <f t="shared" si="7"/>
        <v>25</v>
      </c>
      <c r="AY9" s="21">
        <v>0</v>
      </c>
      <c r="AZ9" s="21">
        <v>0</v>
      </c>
      <c r="BA9" s="21">
        <v>1</v>
      </c>
      <c r="BB9" s="21">
        <v>2</v>
      </c>
      <c r="BC9" s="21">
        <v>0</v>
      </c>
      <c r="BD9" s="21">
        <v>0</v>
      </c>
      <c r="BE9" s="21">
        <v>1</v>
      </c>
      <c r="BF9" s="21">
        <v>4</v>
      </c>
      <c r="BG9" s="21">
        <v>1</v>
      </c>
      <c r="BH9" s="21">
        <v>1</v>
      </c>
      <c r="BI9" s="21">
        <v>1</v>
      </c>
      <c r="BJ9" s="21">
        <v>1</v>
      </c>
      <c r="BK9" s="21">
        <v>0</v>
      </c>
      <c r="BL9" s="21">
        <v>0</v>
      </c>
      <c r="BM9" s="21">
        <v>1</v>
      </c>
      <c r="BN9" s="21">
        <v>1</v>
      </c>
      <c r="BO9" s="21">
        <f t="shared" si="8"/>
        <v>1</v>
      </c>
      <c r="BP9" s="21">
        <f t="shared" si="9"/>
        <v>1</v>
      </c>
      <c r="BQ9" s="21">
        <f t="shared" si="10"/>
        <v>4</v>
      </c>
      <c r="BR9" s="62">
        <f t="shared" si="11"/>
        <v>8</v>
      </c>
      <c r="BS9" s="63">
        <v>80</v>
      </c>
      <c r="BT9" s="119">
        <v>1</v>
      </c>
    </row>
    <row r="10" spans="1:72" ht="15">
      <c r="A10" s="58">
        <v>3</v>
      </c>
      <c r="B10" s="59" t="s">
        <v>165</v>
      </c>
      <c r="C10" s="89" t="s">
        <v>166</v>
      </c>
      <c r="D10" s="19">
        <v>2000</v>
      </c>
      <c r="E10" s="16">
        <v>1</v>
      </c>
      <c r="F10" s="16" t="s">
        <v>60</v>
      </c>
      <c r="G10" s="61">
        <v>1</v>
      </c>
      <c r="H10" s="61">
        <v>1</v>
      </c>
      <c r="I10" s="61">
        <v>1</v>
      </c>
      <c r="J10" s="61">
        <v>1</v>
      </c>
      <c r="K10" s="61">
        <v>1</v>
      </c>
      <c r="L10" s="61">
        <v>1</v>
      </c>
      <c r="M10" s="61">
        <v>1</v>
      </c>
      <c r="N10" s="61">
        <v>1</v>
      </c>
      <c r="O10" s="61">
        <v>1</v>
      </c>
      <c r="P10" s="61">
        <v>1</v>
      </c>
      <c r="Q10" s="61">
        <v>1</v>
      </c>
      <c r="R10" s="61">
        <v>1</v>
      </c>
      <c r="S10" s="61">
        <v>1</v>
      </c>
      <c r="T10" s="61">
        <v>1</v>
      </c>
      <c r="U10" s="61">
        <v>1</v>
      </c>
      <c r="V10" s="61">
        <v>1</v>
      </c>
      <c r="W10" s="61">
        <v>1</v>
      </c>
      <c r="X10" s="61">
        <v>3</v>
      </c>
      <c r="Y10" s="61">
        <v>1</v>
      </c>
      <c r="Z10" s="61">
        <v>1</v>
      </c>
      <c r="AA10" s="21">
        <f t="shared" si="0"/>
        <v>5</v>
      </c>
      <c r="AB10" s="21">
        <f t="shared" si="1"/>
        <v>7</v>
      </c>
      <c r="AC10" s="21">
        <f t="shared" si="2"/>
        <v>5</v>
      </c>
      <c r="AD10" s="21">
        <f t="shared" si="3"/>
        <v>5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1</v>
      </c>
      <c r="AN10" s="21">
        <v>4</v>
      </c>
      <c r="AO10" s="21">
        <v>1</v>
      </c>
      <c r="AP10" s="21">
        <v>4</v>
      </c>
      <c r="AQ10" s="21">
        <v>0</v>
      </c>
      <c r="AR10" s="21">
        <v>0</v>
      </c>
      <c r="AS10" s="21">
        <v>1</v>
      </c>
      <c r="AT10" s="21">
        <v>5</v>
      </c>
      <c r="AU10" s="21">
        <f t="shared" si="4"/>
        <v>1</v>
      </c>
      <c r="AV10" s="21">
        <f t="shared" si="5"/>
        <v>4</v>
      </c>
      <c r="AW10" s="21">
        <f t="shared" si="6"/>
        <v>2</v>
      </c>
      <c r="AX10" s="21">
        <f t="shared" si="7"/>
        <v>9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1</v>
      </c>
      <c r="BF10" s="21">
        <v>3</v>
      </c>
      <c r="BG10" s="21">
        <v>0</v>
      </c>
      <c r="BH10" s="21">
        <v>0</v>
      </c>
      <c r="BI10" s="21">
        <v>1</v>
      </c>
      <c r="BJ10" s="21">
        <v>5</v>
      </c>
      <c r="BK10" s="21">
        <v>0</v>
      </c>
      <c r="BL10" s="21">
        <v>0</v>
      </c>
      <c r="BM10" s="21">
        <v>1</v>
      </c>
      <c r="BN10" s="21">
        <v>1</v>
      </c>
      <c r="BO10" s="21">
        <f t="shared" si="8"/>
        <v>0</v>
      </c>
      <c r="BP10" s="21">
        <f t="shared" si="9"/>
        <v>0</v>
      </c>
      <c r="BQ10" s="21">
        <f t="shared" si="10"/>
        <v>3</v>
      </c>
      <c r="BR10" s="62">
        <f t="shared" si="11"/>
        <v>9</v>
      </c>
      <c r="BS10" s="63">
        <v>65</v>
      </c>
      <c r="BT10" s="119">
        <v>1</v>
      </c>
    </row>
    <row r="11" spans="1:72" ht="15">
      <c r="A11" s="66">
        <v>4</v>
      </c>
      <c r="B11" s="67" t="s">
        <v>171</v>
      </c>
      <c r="C11" s="68" t="s">
        <v>172</v>
      </c>
      <c r="D11" s="30">
        <v>1999</v>
      </c>
      <c r="E11" s="27" t="s">
        <v>30</v>
      </c>
      <c r="F11" s="27" t="s">
        <v>29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4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2">
        <f t="shared" si="0"/>
        <v>5</v>
      </c>
      <c r="AB11" s="32">
        <f t="shared" si="1"/>
        <v>8</v>
      </c>
      <c r="AC11" s="32">
        <f t="shared" si="2"/>
        <v>5</v>
      </c>
      <c r="AD11" s="32">
        <f t="shared" si="3"/>
        <v>5</v>
      </c>
      <c r="AE11" s="33">
        <v>0</v>
      </c>
      <c r="AF11" s="33">
        <v>0</v>
      </c>
      <c r="AG11" s="33">
        <v>1</v>
      </c>
      <c r="AH11" s="33">
        <v>1</v>
      </c>
      <c r="AI11" s="33">
        <v>0</v>
      </c>
      <c r="AJ11" s="33">
        <v>0</v>
      </c>
      <c r="AK11" s="33">
        <v>1</v>
      </c>
      <c r="AL11" s="33">
        <v>3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f t="shared" si="4"/>
        <v>0</v>
      </c>
      <c r="AV11" s="33">
        <f t="shared" si="5"/>
        <v>0</v>
      </c>
      <c r="AW11" s="33">
        <f t="shared" si="6"/>
        <v>2</v>
      </c>
      <c r="AX11" s="33">
        <f t="shared" si="7"/>
        <v>4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71">
        <v>55</v>
      </c>
      <c r="BT11" s="72">
        <v>1</v>
      </c>
    </row>
    <row r="12" spans="1:72" ht="15">
      <c r="A12" s="66">
        <v>5</v>
      </c>
      <c r="B12" s="74" t="s">
        <v>175</v>
      </c>
      <c r="C12" s="73" t="s">
        <v>176</v>
      </c>
      <c r="D12" s="30">
        <v>1999</v>
      </c>
      <c r="E12" s="27">
        <v>1</v>
      </c>
      <c r="F12" s="27" t="s">
        <v>60</v>
      </c>
      <c r="G12" s="69">
        <v>1</v>
      </c>
      <c r="H12" s="69">
        <v>1</v>
      </c>
      <c r="I12" s="69">
        <v>1</v>
      </c>
      <c r="J12" s="69">
        <v>1</v>
      </c>
      <c r="K12" s="69">
        <v>1</v>
      </c>
      <c r="L12" s="69">
        <v>1</v>
      </c>
      <c r="M12" s="69">
        <v>1</v>
      </c>
      <c r="N12" s="69">
        <v>1</v>
      </c>
      <c r="O12" s="69">
        <v>1</v>
      </c>
      <c r="P12" s="69">
        <v>1</v>
      </c>
      <c r="Q12" s="69">
        <v>1</v>
      </c>
      <c r="R12" s="69">
        <v>1</v>
      </c>
      <c r="S12" s="69">
        <v>1</v>
      </c>
      <c r="T12" s="69">
        <v>3</v>
      </c>
      <c r="U12" s="69">
        <v>1</v>
      </c>
      <c r="V12" s="69">
        <v>1</v>
      </c>
      <c r="W12" s="69">
        <v>1</v>
      </c>
      <c r="X12" s="69">
        <v>3</v>
      </c>
      <c r="Y12" s="69">
        <v>1</v>
      </c>
      <c r="Z12" s="69">
        <v>2</v>
      </c>
      <c r="AA12" s="32">
        <f t="shared" si="0"/>
        <v>5</v>
      </c>
      <c r="AB12" s="32">
        <f t="shared" si="1"/>
        <v>9</v>
      </c>
      <c r="AC12" s="32">
        <f t="shared" si="2"/>
        <v>5</v>
      </c>
      <c r="AD12" s="32">
        <f t="shared" si="3"/>
        <v>6</v>
      </c>
      <c r="AE12" s="33">
        <v>0</v>
      </c>
      <c r="AF12" s="33">
        <v>0</v>
      </c>
      <c r="AG12" s="33">
        <v>1</v>
      </c>
      <c r="AH12" s="33">
        <v>1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f t="shared" si="4"/>
        <v>0</v>
      </c>
      <c r="AV12" s="33">
        <f t="shared" si="5"/>
        <v>0</v>
      </c>
      <c r="AW12" s="33">
        <f t="shared" si="6"/>
        <v>1</v>
      </c>
      <c r="AX12" s="33">
        <f t="shared" si="7"/>
        <v>1</v>
      </c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71">
        <v>51</v>
      </c>
      <c r="BT12" s="72">
        <v>2</v>
      </c>
    </row>
    <row r="13" spans="1:72" ht="15">
      <c r="A13" s="66">
        <v>6</v>
      </c>
      <c r="B13" s="67" t="s">
        <v>179</v>
      </c>
      <c r="C13" s="68" t="s">
        <v>180</v>
      </c>
      <c r="D13" s="30">
        <v>1999</v>
      </c>
      <c r="E13" s="66">
        <v>1</v>
      </c>
      <c r="F13" s="66" t="s">
        <v>73</v>
      </c>
      <c r="G13" s="69">
        <v>1</v>
      </c>
      <c r="H13" s="69">
        <v>1</v>
      </c>
      <c r="I13" s="69">
        <v>1</v>
      </c>
      <c r="J13" s="69">
        <v>1</v>
      </c>
      <c r="K13" s="69">
        <v>1</v>
      </c>
      <c r="L13" s="69">
        <v>1</v>
      </c>
      <c r="M13" s="69">
        <v>1</v>
      </c>
      <c r="N13" s="69">
        <v>1</v>
      </c>
      <c r="O13" s="69">
        <v>0</v>
      </c>
      <c r="P13" s="69">
        <v>0</v>
      </c>
      <c r="Q13" s="69">
        <v>1</v>
      </c>
      <c r="R13" s="69">
        <v>1</v>
      </c>
      <c r="S13" s="69">
        <v>0</v>
      </c>
      <c r="T13" s="69">
        <v>0</v>
      </c>
      <c r="U13" s="69">
        <v>1</v>
      </c>
      <c r="V13" s="69">
        <v>1</v>
      </c>
      <c r="W13" s="69">
        <v>0</v>
      </c>
      <c r="X13" s="69">
        <v>0</v>
      </c>
      <c r="Y13" s="69">
        <v>1</v>
      </c>
      <c r="Z13" s="69">
        <v>1</v>
      </c>
      <c r="AA13" s="32">
        <f t="shared" si="0"/>
        <v>2</v>
      </c>
      <c r="AB13" s="32">
        <f t="shared" si="1"/>
        <v>2</v>
      </c>
      <c r="AC13" s="32">
        <f t="shared" si="2"/>
        <v>5</v>
      </c>
      <c r="AD13" s="32">
        <f t="shared" si="3"/>
        <v>5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f t="shared" si="4"/>
        <v>0</v>
      </c>
      <c r="AV13" s="33">
        <f t="shared" si="5"/>
        <v>0</v>
      </c>
      <c r="AW13" s="33">
        <f t="shared" si="6"/>
        <v>0</v>
      </c>
      <c r="AX13" s="33">
        <f t="shared" si="7"/>
        <v>0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71">
        <v>47</v>
      </c>
      <c r="BT13" s="35">
        <v>2</v>
      </c>
    </row>
    <row r="14" spans="1:72" ht="15">
      <c r="A14" s="66">
        <v>7</v>
      </c>
      <c r="B14" s="67" t="s">
        <v>181</v>
      </c>
      <c r="C14" s="68" t="s">
        <v>182</v>
      </c>
      <c r="D14" s="30">
        <v>1999</v>
      </c>
      <c r="E14" s="27">
        <v>2</v>
      </c>
      <c r="F14" s="27" t="s">
        <v>29</v>
      </c>
      <c r="G14" s="69">
        <v>1</v>
      </c>
      <c r="H14" s="69">
        <v>3</v>
      </c>
      <c r="I14" s="69">
        <v>1</v>
      </c>
      <c r="J14" s="69">
        <v>1</v>
      </c>
      <c r="K14" s="69">
        <v>1</v>
      </c>
      <c r="L14" s="69">
        <v>1</v>
      </c>
      <c r="M14" s="69">
        <v>1</v>
      </c>
      <c r="N14" s="69">
        <v>1</v>
      </c>
      <c r="O14" s="69">
        <v>0</v>
      </c>
      <c r="P14" s="69">
        <v>0</v>
      </c>
      <c r="Q14" s="69">
        <v>1</v>
      </c>
      <c r="R14" s="69">
        <v>4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1</v>
      </c>
      <c r="Z14" s="69">
        <v>3</v>
      </c>
      <c r="AA14" s="32">
        <f t="shared" si="0"/>
        <v>2</v>
      </c>
      <c r="AB14" s="32">
        <f t="shared" si="1"/>
        <v>4</v>
      </c>
      <c r="AC14" s="32">
        <f t="shared" si="2"/>
        <v>4</v>
      </c>
      <c r="AD14" s="32">
        <f t="shared" si="3"/>
        <v>9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f t="shared" si="4"/>
        <v>0</v>
      </c>
      <c r="AV14" s="33">
        <f t="shared" si="5"/>
        <v>0</v>
      </c>
      <c r="AW14" s="33">
        <f t="shared" si="6"/>
        <v>0</v>
      </c>
      <c r="AX14" s="33">
        <f t="shared" si="7"/>
        <v>0</v>
      </c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71">
        <v>43</v>
      </c>
      <c r="BT14" s="35">
        <v>2</v>
      </c>
    </row>
    <row r="15" spans="1:71" ht="15">
      <c r="A15" s="66">
        <v>8</v>
      </c>
      <c r="B15" s="74" t="s">
        <v>188</v>
      </c>
      <c r="C15" s="68" t="s">
        <v>189</v>
      </c>
      <c r="D15" s="30">
        <v>2000</v>
      </c>
      <c r="E15" s="66">
        <v>1</v>
      </c>
      <c r="F15" s="66" t="s">
        <v>35</v>
      </c>
      <c r="G15" s="69">
        <v>1</v>
      </c>
      <c r="H15" s="69">
        <v>4</v>
      </c>
      <c r="I15" s="69">
        <v>1</v>
      </c>
      <c r="J15" s="69">
        <v>4</v>
      </c>
      <c r="K15" s="69">
        <v>1</v>
      </c>
      <c r="L15" s="69">
        <v>2</v>
      </c>
      <c r="M15" s="69">
        <v>1</v>
      </c>
      <c r="N15" s="69">
        <v>2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1</v>
      </c>
      <c r="V15" s="69">
        <v>2</v>
      </c>
      <c r="W15" s="69">
        <v>0</v>
      </c>
      <c r="X15" s="69">
        <v>0</v>
      </c>
      <c r="Y15" s="69">
        <v>1</v>
      </c>
      <c r="Z15" s="69">
        <v>4</v>
      </c>
      <c r="AA15" s="32">
        <f t="shared" si="0"/>
        <v>2</v>
      </c>
      <c r="AB15" s="32">
        <f t="shared" si="1"/>
        <v>6</v>
      </c>
      <c r="AC15" s="32">
        <f t="shared" si="2"/>
        <v>4</v>
      </c>
      <c r="AD15" s="32">
        <f t="shared" si="3"/>
        <v>12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71">
        <v>40</v>
      </c>
    </row>
    <row r="16" spans="1:73" ht="15">
      <c r="A16" s="47"/>
      <c r="B16" s="76"/>
      <c r="C16" s="76"/>
      <c r="D16" s="76"/>
      <c r="E16" s="76"/>
      <c r="F16" s="47"/>
      <c r="BQ16" s="106"/>
      <c r="BR16" s="106"/>
      <c r="BS16" s="107"/>
      <c r="BT16" s="106"/>
      <c r="BU16" s="106"/>
    </row>
    <row r="17" spans="1:73" ht="15">
      <c r="A17" s="51" t="s">
        <v>148</v>
      </c>
      <c r="B17" s="52"/>
      <c r="C17" s="52"/>
      <c r="D17" s="53"/>
      <c r="E17" s="54"/>
      <c r="AB17" s="53" t="s">
        <v>149</v>
      </c>
      <c r="AC17" s="54"/>
      <c r="BQ17" s="106"/>
      <c r="BR17" s="106"/>
      <c r="BS17" s="107"/>
      <c r="BT17" s="106"/>
      <c r="BU17" s="106"/>
    </row>
    <row r="18" spans="1:73" ht="15">
      <c r="A18" s="4" t="s">
        <v>150</v>
      </c>
      <c r="B18" s="4"/>
      <c r="C18" s="4"/>
      <c r="D18" s="53"/>
      <c r="E18" s="53"/>
      <c r="F18" s="53"/>
      <c r="AB18" s="53" t="s">
        <v>151</v>
      </c>
      <c r="AC18" s="53"/>
      <c r="AD18" s="53"/>
      <c r="BQ18" s="106"/>
      <c r="BR18" s="106"/>
      <c r="BS18" s="107"/>
      <c r="BT18" s="106"/>
      <c r="BU18" s="106"/>
    </row>
  </sheetData>
  <sheetProtection selectLockedCells="1" selectUnlockedCells="1"/>
  <mergeCells count="30">
    <mergeCell ref="A1:BT1"/>
    <mergeCell ref="A2:AD2"/>
    <mergeCell ref="A3:E3"/>
    <mergeCell ref="F3:BT3"/>
    <mergeCell ref="A4:BT4"/>
    <mergeCell ref="A5:BT5"/>
    <mergeCell ref="A6:A7"/>
    <mergeCell ref="C6:C7"/>
    <mergeCell ref="D6:D7"/>
    <mergeCell ref="E6:E7"/>
    <mergeCell ref="F6:F7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BC6:BF6"/>
    <mergeCell ref="BG6:BJ6"/>
    <mergeCell ref="BK6:BN6"/>
    <mergeCell ref="BO6:BR6"/>
    <mergeCell ref="BS6:BS7"/>
    <mergeCell ref="BT6:BT7"/>
    <mergeCell ref="A18:C1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6"/>
  <sheetViews>
    <sheetView workbookViewId="0" topLeftCell="A4">
      <selection activeCell="C8" sqref="C8"/>
    </sheetView>
  </sheetViews>
  <sheetFormatPr defaultColWidth="9.140625" defaultRowHeight="15"/>
  <cols>
    <col min="1" max="1" width="5.140625" style="0" customWidth="1"/>
    <col min="2" max="2" width="0" style="0" hidden="1" customWidth="1"/>
    <col min="3" max="3" width="18.140625" style="0" customWidth="1"/>
    <col min="4" max="4" width="6.421875" style="0" customWidth="1"/>
    <col min="5" max="5" width="7.00390625" style="0" customWidth="1"/>
    <col min="6" max="6" width="16.8515625" style="0" customWidth="1"/>
    <col min="7" max="26" width="0" style="0" hidden="1" customWidth="1"/>
    <col min="27" max="30" width="3.7109375" style="0" customWidth="1"/>
    <col min="31" max="42" width="0" style="0" hidden="1" customWidth="1"/>
    <col min="43" max="46" width="3.7109375" style="0" customWidth="1"/>
    <col min="47" max="47" width="5.8515625" style="0" customWidth="1"/>
    <col min="48" max="48" width="7.28125" style="1" customWidth="1"/>
    <col min="49" max="16384" width="8.7109375" style="0" customWidth="1"/>
  </cols>
  <sheetData>
    <row r="1" spans="1:48" ht="15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V1"/>
    </row>
    <row r="2" spans="1:48" ht="15">
      <c r="A2" s="2"/>
      <c r="B2" s="2"/>
      <c r="C2" s="2"/>
      <c r="D2" s="2"/>
      <c r="E2" s="2"/>
      <c r="AV2"/>
    </row>
    <row r="3" spans="1:48" ht="15">
      <c r="A3" s="4" t="s">
        <v>1</v>
      </c>
      <c r="B3" s="4"/>
      <c r="C3" s="4"/>
      <c r="D3" s="108"/>
      <c r="E3" s="5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V3"/>
    </row>
    <row r="4" spans="1:48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V4"/>
    </row>
    <row r="5" spans="1:48" ht="15">
      <c r="A5" s="7" t="s">
        <v>212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V5"/>
    </row>
    <row r="6" spans="1:48" ht="15" customHeight="1">
      <c r="A6" s="55" t="s">
        <v>5</v>
      </c>
      <c r="B6" s="55"/>
      <c r="C6" s="55" t="s">
        <v>6</v>
      </c>
      <c r="D6" s="55" t="s">
        <v>7</v>
      </c>
      <c r="E6" s="55" t="s">
        <v>153</v>
      </c>
      <c r="F6" s="55" t="s">
        <v>9</v>
      </c>
      <c r="G6" s="11" t="s">
        <v>10</v>
      </c>
      <c r="H6" s="11"/>
      <c r="I6" s="11"/>
      <c r="J6" s="11"/>
      <c r="K6" s="11" t="s">
        <v>11</v>
      </c>
      <c r="L6" s="11"/>
      <c r="M6" s="11"/>
      <c r="N6" s="11"/>
      <c r="O6" s="11" t="s">
        <v>12</v>
      </c>
      <c r="P6" s="11"/>
      <c r="Q6" s="11"/>
      <c r="R6" s="11"/>
      <c r="S6" s="11" t="s">
        <v>13</v>
      </c>
      <c r="T6" s="11"/>
      <c r="U6" s="11"/>
      <c r="V6" s="11"/>
      <c r="W6" s="11" t="s">
        <v>14</v>
      </c>
      <c r="X6" s="11"/>
      <c r="Y6" s="11"/>
      <c r="Z6" s="11"/>
      <c r="AA6" s="10" t="s">
        <v>154</v>
      </c>
      <c r="AB6" s="10"/>
      <c r="AC6" s="10"/>
      <c r="AD6" s="10"/>
      <c r="AE6" s="11" t="s">
        <v>10</v>
      </c>
      <c r="AF6" s="11"/>
      <c r="AG6" s="11"/>
      <c r="AH6" s="11"/>
      <c r="AI6" s="11" t="s">
        <v>11</v>
      </c>
      <c r="AJ6" s="11"/>
      <c r="AK6" s="11"/>
      <c r="AL6" s="11"/>
      <c r="AM6" s="11" t="s">
        <v>12</v>
      </c>
      <c r="AN6" s="11"/>
      <c r="AO6" s="11"/>
      <c r="AP6" s="11"/>
      <c r="AQ6" s="10" t="s">
        <v>17</v>
      </c>
      <c r="AR6" s="10"/>
      <c r="AS6" s="10"/>
      <c r="AT6" s="10"/>
      <c r="AU6" s="125" t="s">
        <v>18</v>
      </c>
      <c r="AV6" s="13" t="s">
        <v>19</v>
      </c>
    </row>
    <row r="7" spans="1:48" ht="15">
      <c r="A7" s="55"/>
      <c r="B7" s="55"/>
      <c r="C7" s="55"/>
      <c r="D7" s="55"/>
      <c r="E7" s="55"/>
      <c r="F7" s="55"/>
      <c r="G7" s="11" t="s">
        <v>20</v>
      </c>
      <c r="H7" s="11" t="s">
        <v>21</v>
      </c>
      <c r="I7" s="11" t="s">
        <v>22</v>
      </c>
      <c r="J7" s="11" t="s">
        <v>21</v>
      </c>
      <c r="K7" s="11" t="s">
        <v>20</v>
      </c>
      <c r="L7" s="11" t="s">
        <v>21</v>
      </c>
      <c r="M7" s="11" t="s">
        <v>22</v>
      </c>
      <c r="N7" s="11" t="s">
        <v>21</v>
      </c>
      <c r="O7" s="11" t="s">
        <v>20</v>
      </c>
      <c r="P7" s="11" t="s">
        <v>21</v>
      </c>
      <c r="Q7" s="11" t="s">
        <v>22</v>
      </c>
      <c r="R7" s="11" t="s">
        <v>21</v>
      </c>
      <c r="S7" s="11" t="s">
        <v>20</v>
      </c>
      <c r="T7" s="11" t="s">
        <v>21</v>
      </c>
      <c r="U7" s="11" t="s">
        <v>22</v>
      </c>
      <c r="V7" s="11" t="s">
        <v>21</v>
      </c>
      <c r="W7" s="11" t="s">
        <v>20</v>
      </c>
      <c r="X7" s="11" t="s">
        <v>21</v>
      </c>
      <c r="Y7" s="11" t="s">
        <v>22</v>
      </c>
      <c r="Z7" s="11" t="s">
        <v>21</v>
      </c>
      <c r="AA7" s="14" t="s">
        <v>23</v>
      </c>
      <c r="AB7" s="14" t="s">
        <v>24</v>
      </c>
      <c r="AC7" s="14" t="s">
        <v>25</v>
      </c>
      <c r="AD7" s="15" t="s">
        <v>24</v>
      </c>
      <c r="AE7" s="11" t="s">
        <v>20</v>
      </c>
      <c r="AF7" s="11" t="s">
        <v>21</v>
      </c>
      <c r="AG7" s="11" t="s">
        <v>22</v>
      </c>
      <c r="AH7" s="11" t="s">
        <v>21</v>
      </c>
      <c r="AI7" s="11" t="s">
        <v>20</v>
      </c>
      <c r="AJ7" s="11" t="s">
        <v>21</v>
      </c>
      <c r="AK7" s="11" t="s">
        <v>22</v>
      </c>
      <c r="AL7" s="11" t="s">
        <v>21</v>
      </c>
      <c r="AM7" s="11" t="s">
        <v>20</v>
      </c>
      <c r="AN7" s="11" t="s">
        <v>21</v>
      </c>
      <c r="AO7" s="11" t="s">
        <v>22</v>
      </c>
      <c r="AP7" s="11" t="s">
        <v>21</v>
      </c>
      <c r="AQ7" s="14" t="s">
        <v>23</v>
      </c>
      <c r="AR7" s="14" t="s">
        <v>24</v>
      </c>
      <c r="AS7" s="14" t="s">
        <v>25</v>
      </c>
      <c r="AT7" s="15" t="s">
        <v>24</v>
      </c>
      <c r="AU7" s="125"/>
      <c r="AV7" s="13"/>
    </row>
    <row r="8" spans="1:48" ht="15">
      <c r="A8" s="58">
        <v>1</v>
      </c>
      <c r="B8" s="65" t="s">
        <v>213</v>
      </c>
      <c r="C8" s="89" t="s">
        <v>214</v>
      </c>
      <c r="D8" s="19">
        <v>2002</v>
      </c>
      <c r="E8" s="126">
        <v>1</v>
      </c>
      <c r="F8" s="101" t="s">
        <v>29</v>
      </c>
      <c r="G8" s="21">
        <v>1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2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f aca="true" t="shared" si="0" ref="AA8:AA23">G8+K8+O8+S8+W8</f>
        <v>5</v>
      </c>
      <c r="AB8" s="21">
        <f aca="true" t="shared" si="1" ref="AB8:AB23">H8+L8+P8+T8+X8</f>
        <v>6</v>
      </c>
      <c r="AC8" s="21">
        <f aca="true" t="shared" si="2" ref="AC8:AC23">I8+M8+Q8+U8+Y8</f>
        <v>5</v>
      </c>
      <c r="AD8" s="21">
        <f aca="true" t="shared" si="3" ref="AD8:AD23">J8+N8+R8+V8+Z8</f>
        <v>5</v>
      </c>
      <c r="AE8" s="21">
        <v>1</v>
      </c>
      <c r="AF8" s="21">
        <v>1</v>
      </c>
      <c r="AG8" s="21">
        <v>1</v>
      </c>
      <c r="AH8" s="21">
        <v>1</v>
      </c>
      <c r="AI8" s="21">
        <v>1</v>
      </c>
      <c r="AJ8" s="21">
        <v>1</v>
      </c>
      <c r="AK8" s="21">
        <v>1</v>
      </c>
      <c r="AL8" s="21">
        <v>1</v>
      </c>
      <c r="AM8" s="21">
        <v>1</v>
      </c>
      <c r="AN8" s="21">
        <v>1</v>
      </c>
      <c r="AO8" s="21">
        <v>1</v>
      </c>
      <c r="AP8" s="21">
        <v>1</v>
      </c>
      <c r="AQ8" s="21">
        <f aca="true" t="shared" si="4" ref="AQ8:AQ13">AE8+AI8+AM8</f>
        <v>3</v>
      </c>
      <c r="AR8" s="21">
        <f aca="true" t="shared" si="5" ref="AR8:AR13">AF8+AJ8+AN8</f>
        <v>3</v>
      </c>
      <c r="AS8" s="21">
        <f aca="true" t="shared" si="6" ref="AS8:AS13">AG8+AK8+AO8</f>
        <v>3</v>
      </c>
      <c r="AT8" s="62">
        <f aca="true" t="shared" si="7" ref="AT8:AT13">AH8+AL8+AP8</f>
        <v>3</v>
      </c>
      <c r="AU8" s="63">
        <v>100</v>
      </c>
      <c r="AV8" s="35">
        <v>1</v>
      </c>
    </row>
    <row r="9" spans="1:48" ht="15">
      <c r="A9" s="58">
        <v>2</v>
      </c>
      <c r="B9" s="65" t="s">
        <v>215</v>
      </c>
      <c r="C9" s="89" t="s">
        <v>216</v>
      </c>
      <c r="D9" s="19">
        <v>2001</v>
      </c>
      <c r="E9" s="127">
        <v>1</v>
      </c>
      <c r="F9" s="101" t="s">
        <v>100</v>
      </c>
      <c r="G9" s="21">
        <v>1</v>
      </c>
      <c r="H9" s="21">
        <v>3</v>
      </c>
      <c r="I9" s="21">
        <v>1</v>
      </c>
      <c r="J9" s="21">
        <v>2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1">
        <v>1</v>
      </c>
      <c r="Y9" s="21">
        <v>1</v>
      </c>
      <c r="Z9" s="21">
        <v>1</v>
      </c>
      <c r="AA9" s="21">
        <f t="shared" si="0"/>
        <v>5</v>
      </c>
      <c r="AB9" s="21">
        <f t="shared" si="1"/>
        <v>7</v>
      </c>
      <c r="AC9" s="21">
        <f t="shared" si="2"/>
        <v>5</v>
      </c>
      <c r="AD9" s="21">
        <f t="shared" si="3"/>
        <v>6</v>
      </c>
      <c r="AE9" s="21">
        <v>1</v>
      </c>
      <c r="AF9" s="21">
        <v>1</v>
      </c>
      <c r="AG9" s="21">
        <v>1</v>
      </c>
      <c r="AH9" s="21">
        <v>1</v>
      </c>
      <c r="AI9" s="21">
        <v>1</v>
      </c>
      <c r="AJ9" s="21">
        <v>1</v>
      </c>
      <c r="AK9" s="21">
        <v>1</v>
      </c>
      <c r="AL9" s="21">
        <v>1</v>
      </c>
      <c r="AM9" s="21">
        <v>1</v>
      </c>
      <c r="AN9" s="21">
        <v>1</v>
      </c>
      <c r="AO9" s="21">
        <v>1</v>
      </c>
      <c r="AP9" s="21">
        <v>1</v>
      </c>
      <c r="AQ9" s="21">
        <f t="shared" si="4"/>
        <v>3</v>
      </c>
      <c r="AR9" s="21">
        <f t="shared" si="5"/>
        <v>3</v>
      </c>
      <c r="AS9" s="21">
        <f t="shared" si="6"/>
        <v>3</v>
      </c>
      <c r="AT9" s="62">
        <f t="shared" si="7"/>
        <v>3</v>
      </c>
      <c r="AU9" s="63">
        <v>80</v>
      </c>
      <c r="AV9" s="35">
        <v>1</v>
      </c>
    </row>
    <row r="10" spans="1:48" ht="15">
      <c r="A10" s="58">
        <v>3</v>
      </c>
      <c r="B10" s="65" t="s">
        <v>217</v>
      </c>
      <c r="C10" s="89" t="s">
        <v>218</v>
      </c>
      <c r="D10" s="19">
        <v>2002</v>
      </c>
      <c r="E10" s="127">
        <v>2</v>
      </c>
      <c r="F10" s="101" t="s">
        <v>100</v>
      </c>
      <c r="G10" s="21">
        <v>1</v>
      </c>
      <c r="H10" s="21">
        <v>1</v>
      </c>
      <c r="I10" s="21">
        <v>1</v>
      </c>
      <c r="J10" s="21">
        <v>1</v>
      </c>
      <c r="K10" s="21">
        <v>1</v>
      </c>
      <c r="L10" s="21">
        <v>2</v>
      </c>
      <c r="M10" s="21">
        <v>1</v>
      </c>
      <c r="N10" s="21">
        <v>2</v>
      </c>
      <c r="O10" s="21">
        <v>1</v>
      </c>
      <c r="P10" s="21">
        <v>3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>
        <v>1</v>
      </c>
      <c r="AA10" s="21">
        <f t="shared" si="0"/>
        <v>5</v>
      </c>
      <c r="AB10" s="21">
        <f t="shared" si="1"/>
        <v>8</v>
      </c>
      <c r="AC10" s="21">
        <f t="shared" si="2"/>
        <v>5</v>
      </c>
      <c r="AD10" s="21">
        <f t="shared" si="3"/>
        <v>6</v>
      </c>
      <c r="AE10" s="21">
        <v>1</v>
      </c>
      <c r="AF10" s="21">
        <v>4</v>
      </c>
      <c r="AG10" s="21">
        <v>1</v>
      </c>
      <c r="AH10" s="21">
        <v>3</v>
      </c>
      <c r="AI10" s="21">
        <v>1</v>
      </c>
      <c r="AJ10" s="21">
        <v>2</v>
      </c>
      <c r="AK10" s="21">
        <v>1</v>
      </c>
      <c r="AL10" s="21">
        <v>1</v>
      </c>
      <c r="AM10" s="21">
        <v>1</v>
      </c>
      <c r="AN10" s="21">
        <v>4</v>
      </c>
      <c r="AO10" s="21">
        <v>1</v>
      </c>
      <c r="AP10" s="21">
        <v>3</v>
      </c>
      <c r="AQ10" s="21">
        <f t="shared" si="4"/>
        <v>3</v>
      </c>
      <c r="AR10" s="21">
        <f t="shared" si="5"/>
        <v>10</v>
      </c>
      <c r="AS10" s="21">
        <f t="shared" si="6"/>
        <v>3</v>
      </c>
      <c r="AT10" s="62">
        <f t="shared" si="7"/>
        <v>7</v>
      </c>
      <c r="AU10" s="63">
        <v>65</v>
      </c>
      <c r="AV10" s="35">
        <v>1</v>
      </c>
    </row>
    <row r="11" spans="1:48" ht="15">
      <c r="A11" s="66">
        <v>4</v>
      </c>
      <c r="B11" s="67" t="s">
        <v>219</v>
      </c>
      <c r="C11" s="73" t="s">
        <v>220</v>
      </c>
      <c r="D11" s="30">
        <v>2001</v>
      </c>
      <c r="E11" s="75">
        <v>1</v>
      </c>
      <c r="F11" s="75" t="s">
        <v>100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32">
        <v>4</v>
      </c>
      <c r="M11" s="32">
        <v>1</v>
      </c>
      <c r="N11" s="32">
        <v>4</v>
      </c>
      <c r="O11" s="32">
        <v>1</v>
      </c>
      <c r="P11" s="32">
        <v>1</v>
      </c>
      <c r="Q11" s="32">
        <v>1</v>
      </c>
      <c r="R11" s="32">
        <v>1</v>
      </c>
      <c r="S11" s="32">
        <v>1</v>
      </c>
      <c r="T11" s="32">
        <v>1</v>
      </c>
      <c r="U11" s="32">
        <v>1</v>
      </c>
      <c r="V11" s="32">
        <v>1</v>
      </c>
      <c r="W11" s="32">
        <v>1</v>
      </c>
      <c r="X11" s="32">
        <v>3</v>
      </c>
      <c r="Y11" s="32">
        <v>1</v>
      </c>
      <c r="Z11" s="32">
        <v>1</v>
      </c>
      <c r="AA11" s="32">
        <f t="shared" si="0"/>
        <v>5</v>
      </c>
      <c r="AB11" s="32">
        <f t="shared" si="1"/>
        <v>10</v>
      </c>
      <c r="AC11" s="32">
        <f t="shared" si="2"/>
        <v>5</v>
      </c>
      <c r="AD11" s="32">
        <f t="shared" si="3"/>
        <v>8</v>
      </c>
      <c r="AE11" s="128">
        <v>1</v>
      </c>
      <c r="AF11" s="40">
        <v>1</v>
      </c>
      <c r="AG11" s="40">
        <v>1</v>
      </c>
      <c r="AH11" s="40">
        <v>1</v>
      </c>
      <c r="AI11" s="40">
        <v>1</v>
      </c>
      <c r="AJ11" s="40">
        <v>5</v>
      </c>
      <c r="AK11" s="40">
        <v>1</v>
      </c>
      <c r="AL11" s="40">
        <v>1</v>
      </c>
      <c r="AM11" s="40">
        <v>0</v>
      </c>
      <c r="AN11" s="40">
        <v>0</v>
      </c>
      <c r="AO11" s="40">
        <v>1</v>
      </c>
      <c r="AP11" s="40">
        <v>1</v>
      </c>
      <c r="AQ11" s="40">
        <f t="shared" si="4"/>
        <v>2</v>
      </c>
      <c r="AR11" s="40">
        <f t="shared" si="5"/>
        <v>6</v>
      </c>
      <c r="AS11" s="40">
        <f t="shared" si="6"/>
        <v>3</v>
      </c>
      <c r="AT11" s="129">
        <f t="shared" si="7"/>
        <v>3</v>
      </c>
      <c r="AU11" s="71">
        <v>55</v>
      </c>
      <c r="AV11" s="35">
        <v>2</v>
      </c>
    </row>
    <row r="12" spans="1:48" ht="15">
      <c r="A12" s="66">
        <v>5</v>
      </c>
      <c r="B12" s="67" t="s">
        <v>221</v>
      </c>
      <c r="C12" s="68" t="s">
        <v>222</v>
      </c>
      <c r="D12" s="30">
        <v>2001</v>
      </c>
      <c r="E12" s="30">
        <v>1</v>
      </c>
      <c r="F12" s="75" t="s">
        <v>35</v>
      </c>
      <c r="G12" s="32">
        <v>1</v>
      </c>
      <c r="H12" s="32">
        <v>1</v>
      </c>
      <c r="I12" s="32">
        <v>1</v>
      </c>
      <c r="J12" s="32">
        <v>1</v>
      </c>
      <c r="K12" s="32">
        <v>1</v>
      </c>
      <c r="L12" s="32">
        <v>1</v>
      </c>
      <c r="M12" s="32">
        <v>1</v>
      </c>
      <c r="N12" s="32">
        <v>1</v>
      </c>
      <c r="O12" s="32">
        <v>1</v>
      </c>
      <c r="P12" s="32">
        <v>1</v>
      </c>
      <c r="Q12" s="32">
        <v>1</v>
      </c>
      <c r="R12" s="32">
        <v>1</v>
      </c>
      <c r="S12" s="32">
        <v>1</v>
      </c>
      <c r="T12" s="32">
        <v>1</v>
      </c>
      <c r="U12" s="32">
        <v>1</v>
      </c>
      <c r="V12" s="32">
        <v>1</v>
      </c>
      <c r="W12" s="32">
        <v>1</v>
      </c>
      <c r="X12" s="32">
        <v>3</v>
      </c>
      <c r="Y12" s="32">
        <v>1</v>
      </c>
      <c r="Z12" s="32">
        <v>1</v>
      </c>
      <c r="AA12" s="32">
        <f t="shared" si="0"/>
        <v>5</v>
      </c>
      <c r="AB12" s="32">
        <f t="shared" si="1"/>
        <v>7</v>
      </c>
      <c r="AC12" s="32">
        <f t="shared" si="2"/>
        <v>5</v>
      </c>
      <c r="AD12" s="32">
        <f t="shared" si="3"/>
        <v>5</v>
      </c>
      <c r="AE12" s="35">
        <v>1</v>
      </c>
      <c r="AF12" s="33">
        <v>2</v>
      </c>
      <c r="AG12" s="33">
        <v>1</v>
      </c>
      <c r="AH12" s="33">
        <v>2</v>
      </c>
      <c r="AI12" s="33">
        <v>0</v>
      </c>
      <c r="AJ12" s="33">
        <v>0</v>
      </c>
      <c r="AK12" s="33">
        <v>1</v>
      </c>
      <c r="AL12" s="33">
        <v>1</v>
      </c>
      <c r="AM12" s="33">
        <v>0</v>
      </c>
      <c r="AN12" s="33">
        <v>0</v>
      </c>
      <c r="AO12" s="33">
        <v>1</v>
      </c>
      <c r="AP12" s="33">
        <v>1</v>
      </c>
      <c r="AQ12" s="33">
        <f t="shared" si="4"/>
        <v>1</v>
      </c>
      <c r="AR12" s="33">
        <f t="shared" si="5"/>
        <v>2</v>
      </c>
      <c r="AS12" s="33">
        <f t="shared" si="6"/>
        <v>3</v>
      </c>
      <c r="AT12" s="70">
        <f t="shared" si="7"/>
        <v>4</v>
      </c>
      <c r="AU12" s="71">
        <v>51</v>
      </c>
      <c r="AV12" s="35">
        <v>2</v>
      </c>
    </row>
    <row r="13" spans="1:48" ht="15">
      <c r="A13" s="66">
        <v>6</v>
      </c>
      <c r="B13" s="74" t="s">
        <v>223</v>
      </c>
      <c r="C13" s="73" t="s">
        <v>224</v>
      </c>
      <c r="D13" s="30">
        <v>2001</v>
      </c>
      <c r="E13" s="75">
        <v>2</v>
      </c>
      <c r="F13" s="75" t="s">
        <v>100</v>
      </c>
      <c r="G13" s="32">
        <v>1</v>
      </c>
      <c r="H13" s="32">
        <v>2</v>
      </c>
      <c r="I13" s="32">
        <v>1</v>
      </c>
      <c r="J13" s="32">
        <v>2</v>
      </c>
      <c r="K13" s="32">
        <v>1</v>
      </c>
      <c r="L13" s="32">
        <v>1</v>
      </c>
      <c r="M13" s="32">
        <v>1</v>
      </c>
      <c r="N13" s="32">
        <v>1</v>
      </c>
      <c r="O13" s="32">
        <v>1</v>
      </c>
      <c r="P13" s="32">
        <v>1</v>
      </c>
      <c r="Q13" s="32">
        <v>1</v>
      </c>
      <c r="R13" s="32">
        <v>1</v>
      </c>
      <c r="S13" s="32">
        <v>1</v>
      </c>
      <c r="T13" s="32">
        <v>3</v>
      </c>
      <c r="U13" s="32">
        <v>1</v>
      </c>
      <c r="V13" s="32">
        <v>2</v>
      </c>
      <c r="W13" s="32">
        <v>1</v>
      </c>
      <c r="X13" s="32">
        <v>1</v>
      </c>
      <c r="Y13" s="32">
        <v>1</v>
      </c>
      <c r="Z13" s="32">
        <v>1</v>
      </c>
      <c r="AA13" s="32">
        <f t="shared" si="0"/>
        <v>5</v>
      </c>
      <c r="AB13" s="32">
        <f t="shared" si="1"/>
        <v>8</v>
      </c>
      <c r="AC13" s="32">
        <f t="shared" si="2"/>
        <v>5</v>
      </c>
      <c r="AD13" s="32">
        <f t="shared" si="3"/>
        <v>7</v>
      </c>
      <c r="AE13" s="35">
        <v>0</v>
      </c>
      <c r="AF13" s="33">
        <v>0</v>
      </c>
      <c r="AG13" s="33">
        <v>1</v>
      </c>
      <c r="AH13" s="33">
        <v>5</v>
      </c>
      <c r="AI13" s="33">
        <v>0</v>
      </c>
      <c r="AJ13" s="33">
        <v>0</v>
      </c>
      <c r="AK13" s="33">
        <v>1</v>
      </c>
      <c r="AL13" s="33">
        <v>2</v>
      </c>
      <c r="AM13" s="33">
        <v>0</v>
      </c>
      <c r="AN13" s="33">
        <v>0</v>
      </c>
      <c r="AO13" s="33">
        <v>0</v>
      </c>
      <c r="AP13" s="33">
        <v>0</v>
      </c>
      <c r="AQ13" s="33">
        <f t="shared" si="4"/>
        <v>0</v>
      </c>
      <c r="AR13" s="33">
        <f t="shared" si="5"/>
        <v>0</v>
      </c>
      <c r="AS13" s="33">
        <f t="shared" si="6"/>
        <v>2</v>
      </c>
      <c r="AT13" s="70">
        <f t="shared" si="7"/>
        <v>7</v>
      </c>
      <c r="AU13" s="71">
        <v>47</v>
      </c>
      <c r="AV13" s="35">
        <v>2</v>
      </c>
    </row>
    <row r="14" spans="1:48" ht="15">
      <c r="A14" s="66">
        <v>7</v>
      </c>
      <c r="B14" s="67" t="s">
        <v>225</v>
      </c>
      <c r="C14" s="73" t="s">
        <v>226</v>
      </c>
      <c r="D14" s="30">
        <v>2002</v>
      </c>
      <c r="E14" s="30">
        <v>1</v>
      </c>
      <c r="F14" s="75" t="s">
        <v>29</v>
      </c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2">
        <v>0</v>
      </c>
      <c r="P14" s="32">
        <v>0</v>
      </c>
      <c r="Q14" s="32">
        <v>1</v>
      </c>
      <c r="R14" s="32">
        <v>2</v>
      </c>
      <c r="S14" s="32">
        <v>1</v>
      </c>
      <c r="T14" s="32">
        <v>1</v>
      </c>
      <c r="U14" s="32">
        <v>1</v>
      </c>
      <c r="V14" s="32">
        <v>1</v>
      </c>
      <c r="W14" s="32">
        <v>1</v>
      </c>
      <c r="X14" s="32">
        <v>1</v>
      </c>
      <c r="Y14" s="32">
        <v>1</v>
      </c>
      <c r="Z14" s="32">
        <v>1</v>
      </c>
      <c r="AA14" s="32">
        <f t="shared" si="0"/>
        <v>4</v>
      </c>
      <c r="AB14" s="32">
        <f t="shared" si="1"/>
        <v>4</v>
      </c>
      <c r="AC14" s="32">
        <f t="shared" si="2"/>
        <v>5</v>
      </c>
      <c r="AD14" s="32">
        <f t="shared" si="3"/>
        <v>6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71">
        <v>43</v>
      </c>
      <c r="AV14" s="35">
        <v>2</v>
      </c>
    </row>
    <row r="15" spans="1:48" ht="15">
      <c r="A15" s="66">
        <v>8</v>
      </c>
      <c r="B15" s="74" t="s">
        <v>227</v>
      </c>
      <c r="C15" s="68" t="s">
        <v>228</v>
      </c>
      <c r="D15" s="30">
        <v>2001</v>
      </c>
      <c r="E15" s="75">
        <v>2</v>
      </c>
      <c r="F15" s="75" t="s">
        <v>38</v>
      </c>
      <c r="G15" s="32">
        <v>1</v>
      </c>
      <c r="H15" s="32">
        <v>5</v>
      </c>
      <c r="I15" s="32">
        <v>1</v>
      </c>
      <c r="J15" s="32">
        <v>5</v>
      </c>
      <c r="K15" s="32">
        <v>1</v>
      </c>
      <c r="L15" s="32">
        <v>2</v>
      </c>
      <c r="M15" s="32">
        <v>1</v>
      </c>
      <c r="N15" s="32">
        <v>2</v>
      </c>
      <c r="O15" s="32">
        <v>1</v>
      </c>
      <c r="P15" s="32">
        <v>2</v>
      </c>
      <c r="Q15" s="32">
        <v>1</v>
      </c>
      <c r="R15" s="32">
        <v>2</v>
      </c>
      <c r="S15" s="32">
        <v>1</v>
      </c>
      <c r="T15" s="32">
        <v>1</v>
      </c>
      <c r="U15" s="32">
        <v>1</v>
      </c>
      <c r="V15" s="32">
        <v>1</v>
      </c>
      <c r="W15" s="32">
        <v>0</v>
      </c>
      <c r="X15" s="32">
        <v>0</v>
      </c>
      <c r="Y15" s="32">
        <v>1</v>
      </c>
      <c r="Z15" s="32">
        <v>1</v>
      </c>
      <c r="AA15" s="32">
        <f t="shared" si="0"/>
        <v>4</v>
      </c>
      <c r="AB15" s="32">
        <f t="shared" si="1"/>
        <v>10</v>
      </c>
      <c r="AC15" s="32">
        <f t="shared" si="2"/>
        <v>5</v>
      </c>
      <c r="AD15" s="32">
        <f t="shared" si="3"/>
        <v>11</v>
      </c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U15" s="71">
        <v>40</v>
      </c>
      <c r="AV15" s="35">
        <v>3</v>
      </c>
    </row>
    <row r="16" spans="1:48" ht="15">
      <c r="A16" s="66">
        <v>9</v>
      </c>
      <c r="B16" s="74" t="s">
        <v>229</v>
      </c>
      <c r="C16" s="68" t="s">
        <v>230</v>
      </c>
      <c r="D16" s="30">
        <v>2001</v>
      </c>
      <c r="E16" s="75">
        <v>3</v>
      </c>
      <c r="F16" s="75" t="s">
        <v>38</v>
      </c>
      <c r="G16" s="32">
        <v>1</v>
      </c>
      <c r="H16" s="32">
        <v>2</v>
      </c>
      <c r="I16" s="32">
        <v>1</v>
      </c>
      <c r="J16" s="32">
        <v>2</v>
      </c>
      <c r="K16" s="32">
        <v>1</v>
      </c>
      <c r="L16" s="32">
        <v>1</v>
      </c>
      <c r="M16" s="32">
        <v>1</v>
      </c>
      <c r="N16" s="32">
        <v>1</v>
      </c>
      <c r="O16" s="32">
        <v>0</v>
      </c>
      <c r="P16" s="32">
        <v>0</v>
      </c>
      <c r="Q16" s="32">
        <v>1</v>
      </c>
      <c r="R16" s="32">
        <v>1</v>
      </c>
      <c r="S16" s="32">
        <v>1</v>
      </c>
      <c r="T16" s="32">
        <v>2</v>
      </c>
      <c r="U16" s="32">
        <v>1</v>
      </c>
      <c r="V16" s="32">
        <v>2</v>
      </c>
      <c r="W16" s="32">
        <v>0</v>
      </c>
      <c r="X16" s="32">
        <v>0</v>
      </c>
      <c r="Y16" s="32">
        <v>1</v>
      </c>
      <c r="Z16" s="32">
        <v>1</v>
      </c>
      <c r="AA16" s="32">
        <f t="shared" si="0"/>
        <v>3</v>
      </c>
      <c r="AB16" s="32">
        <f t="shared" si="1"/>
        <v>5</v>
      </c>
      <c r="AC16" s="32">
        <f t="shared" si="2"/>
        <v>5</v>
      </c>
      <c r="AD16" s="32">
        <f t="shared" si="3"/>
        <v>7</v>
      </c>
      <c r="AU16" s="71">
        <v>37</v>
      </c>
      <c r="AV16" s="35">
        <v>3</v>
      </c>
    </row>
    <row r="17" spans="1:48" ht="15">
      <c r="A17" s="66">
        <v>10</v>
      </c>
      <c r="B17" s="74" t="s">
        <v>231</v>
      </c>
      <c r="C17" s="73" t="s">
        <v>232</v>
      </c>
      <c r="D17" s="30">
        <v>2001</v>
      </c>
      <c r="E17" s="75" t="s">
        <v>143</v>
      </c>
      <c r="F17" s="75" t="s">
        <v>35</v>
      </c>
      <c r="G17" s="32">
        <v>1</v>
      </c>
      <c r="H17" s="32">
        <v>2</v>
      </c>
      <c r="I17" s="32">
        <v>1</v>
      </c>
      <c r="J17" s="32">
        <v>2</v>
      </c>
      <c r="K17" s="32">
        <v>0</v>
      </c>
      <c r="L17" s="32">
        <v>0</v>
      </c>
      <c r="M17" s="32">
        <v>1</v>
      </c>
      <c r="N17" s="32">
        <v>4</v>
      </c>
      <c r="O17" s="32">
        <v>1</v>
      </c>
      <c r="P17" s="32">
        <v>1</v>
      </c>
      <c r="Q17" s="32">
        <v>1</v>
      </c>
      <c r="R17" s="32">
        <v>1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</v>
      </c>
      <c r="Z17" s="32">
        <v>1</v>
      </c>
      <c r="AA17" s="32">
        <f t="shared" si="0"/>
        <v>2</v>
      </c>
      <c r="AB17" s="32">
        <f t="shared" si="1"/>
        <v>3</v>
      </c>
      <c r="AC17" s="32">
        <f t="shared" si="2"/>
        <v>4</v>
      </c>
      <c r="AD17" s="32">
        <f t="shared" si="3"/>
        <v>8</v>
      </c>
      <c r="AU17" s="71">
        <v>34</v>
      </c>
      <c r="AV17" s="35">
        <v>3</v>
      </c>
    </row>
    <row r="18" spans="1:48" ht="15">
      <c r="A18" s="66">
        <v>11</v>
      </c>
      <c r="B18" s="67" t="s">
        <v>233</v>
      </c>
      <c r="C18" s="68" t="s">
        <v>234</v>
      </c>
      <c r="D18" s="30">
        <v>2001</v>
      </c>
      <c r="E18" s="75">
        <v>1</v>
      </c>
      <c r="F18" s="75" t="s">
        <v>100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1</v>
      </c>
      <c r="N18" s="32">
        <v>3</v>
      </c>
      <c r="O18" s="32">
        <v>1</v>
      </c>
      <c r="P18" s="32">
        <v>2</v>
      </c>
      <c r="Q18" s="32">
        <v>1</v>
      </c>
      <c r="R18" s="32">
        <v>1</v>
      </c>
      <c r="S18" s="32">
        <v>1</v>
      </c>
      <c r="T18" s="32">
        <v>4</v>
      </c>
      <c r="U18" s="32">
        <v>1</v>
      </c>
      <c r="V18" s="32">
        <v>4</v>
      </c>
      <c r="W18" s="32">
        <v>0</v>
      </c>
      <c r="X18" s="32">
        <v>0</v>
      </c>
      <c r="Y18" s="32">
        <v>1</v>
      </c>
      <c r="Z18" s="32">
        <v>1</v>
      </c>
      <c r="AA18" s="32">
        <f t="shared" si="0"/>
        <v>2</v>
      </c>
      <c r="AB18" s="32">
        <f t="shared" si="1"/>
        <v>6</v>
      </c>
      <c r="AC18" s="32">
        <f t="shared" si="2"/>
        <v>4</v>
      </c>
      <c r="AD18" s="32">
        <f t="shared" si="3"/>
        <v>9</v>
      </c>
      <c r="AU18" s="71">
        <v>31</v>
      </c>
      <c r="AV18" s="35" t="s">
        <v>143</v>
      </c>
    </row>
    <row r="19" spans="1:48" ht="15">
      <c r="A19" s="66">
        <v>12</v>
      </c>
      <c r="B19" s="67" t="s">
        <v>235</v>
      </c>
      <c r="C19" s="68" t="s">
        <v>236</v>
      </c>
      <c r="D19" s="30">
        <v>2002</v>
      </c>
      <c r="E19" s="30">
        <v>2</v>
      </c>
      <c r="F19" s="75" t="s">
        <v>35</v>
      </c>
      <c r="G19" s="32">
        <v>1</v>
      </c>
      <c r="H19" s="32">
        <v>4</v>
      </c>
      <c r="I19" s="32">
        <v>1</v>
      </c>
      <c r="J19" s="32">
        <v>4</v>
      </c>
      <c r="K19" s="32">
        <v>0</v>
      </c>
      <c r="L19" s="32">
        <v>0</v>
      </c>
      <c r="M19" s="32">
        <v>1</v>
      </c>
      <c r="N19" s="32">
        <v>1</v>
      </c>
      <c r="O19" s="32">
        <v>1</v>
      </c>
      <c r="P19" s="32">
        <v>4</v>
      </c>
      <c r="Q19" s="32">
        <v>1</v>
      </c>
      <c r="R19" s="32">
        <v>1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1</v>
      </c>
      <c r="Z19" s="32">
        <v>1</v>
      </c>
      <c r="AA19" s="32">
        <f t="shared" si="0"/>
        <v>2</v>
      </c>
      <c r="AB19" s="32">
        <f t="shared" si="1"/>
        <v>8</v>
      </c>
      <c r="AC19" s="32">
        <f t="shared" si="2"/>
        <v>4</v>
      </c>
      <c r="AD19" s="32">
        <f t="shared" si="3"/>
        <v>7</v>
      </c>
      <c r="AU19" s="71">
        <v>28</v>
      </c>
      <c r="AV19" s="35" t="s">
        <v>208</v>
      </c>
    </row>
    <row r="20" spans="1:48" ht="15">
      <c r="A20" s="66">
        <v>13</v>
      </c>
      <c r="B20" s="74" t="s">
        <v>237</v>
      </c>
      <c r="C20" s="73" t="s">
        <v>238</v>
      </c>
      <c r="D20" s="30">
        <v>2001</v>
      </c>
      <c r="E20" s="75" t="s">
        <v>208</v>
      </c>
      <c r="F20" s="75" t="s">
        <v>35</v>
      </c>
      <c r="G20" s="32">
        <v>1</v>
      </c>
      <c r="H20" s="32">
        <v>5</v>
      </c>
      <c r="I20" s="32">
        <v>1</v>
      </c>
      <c r="J20" s="32">
        <v>2</v>
      </c>
      <c r="K20" s="32">
        <v>0</v>
      </c>
      <c r="L20" s="32">
        <v>0</v>
      </c>
      <c r="M20" s="32">
        <v>0</v>
      </c>
      <c r="N20" s="32">
        <v>0</v>
      </c>
      <c r="O20" s="32">
        <v>1</v>
      </c>
      <c r="P20" s="32">
        <v>5</v>
      </c>
      <c r="Q20" s="32">
        <v>1</v>
      </c>
      <c r="R20" s="32">
        <v>1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1</v>
      </c>
      <c r="Z20" s="32">
        <v>2</v>
      </c>
      <c r="AA20" s="32">
        <f t="shared" si="0"/>
        <v>2</v>
      </c>
      <c r="AB20" s="32">
        <f t="shared" si="1"/>
        <v>10</v>
      </c>
      <c r="AC20" s="32">
        <f t="shared" si="2"/>
        <v>3</v>
      </c>
      <c r="AD20" s="32">
        <f t="shared" si="3"/>
        <v>5</v>
      </c>
      <c r="AU20" s="71">
        <v>26</v>
      </c>
      <c r="AV20" s="35" t="s">
        <v>208</v>
      </c>
    </row>
    <row r="21" spans="1:48" ht="15">
      <c r="A21" s="66">
        <v>14</v>
      </c>
      <c r="B21" s="67" t="s">
        <v>239</v>
      </c>
      <c r="C21" s="73" t="s">
        <v>240</v>
      </c>
      <c r="D21" s="30">
        <v>2001</v>
      </c>
      <c r="E21" s="75" t="s">
        <v>208</v>
      </c>
      <c r="F21" s="75" t="s">
        <v>35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1</v>
      </c>
      <c r="R21" s="32">
        <v>2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</v>
      </c>
      <c r="Z21" s="32">
        <v>2</v>
      </c>
      <c r="AA21" s="32">
        <f t="shared" si="0"/>
        <v>0</v>
      </c>
      <c r="AB21" s="32">
        <f t="shared" si="1"/>
        <v>0</v>
      </c>
      <c r="AC21" s="32">
        <f t="shared" si="2"/>
        <v>2</v>
      </c>
      <c r="AD21" s="32">
        <f t="shared" si="3"/>
        <v>4</v>
      </c>
      <c r="AU21" s="71">
        <v>24</v>
      </c>
      <c r="AV21" s="35" t="s">
        <v>241</v>
      </c>
    </row>
    <row r="22" spans="1:48" ht="15">
      <c r="A22" s="66">
        <v>15</v>
      </c>
      <c r="B22" s="67" t="s">
        <v>242</v>
      </c>
      <c r="C22" s="73" t="s">
        <v>243</v>
      </c>
      <c r="D22" s="30">
        <v>2002</v>
      </c>
      <c r="E22" s="75" t="s">
        <v>208</v>
      </c>
      <c r="F22" s="75" t="s">
        <v>35</v>
      </c>
      <c r="G22" s="32">
        <v>0</v>
      </c>
      <c r="H22" s="32">
        <v>0</v>
      </c>
      <c r="I22" s="32">
        <v>1</v>
      </c>
      <c r="J22" s="32">
        <v>4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</v>
      </c>
      <c r="R22" s="32">
        <v>5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f t="shared" si="0"/>
        <v>0</v>
      </c>
      <c r="AB22" s="32">
        <f t="shared" si="1"/>
        <v>0</v>
      </c>
      <c r="AC22" s="32">
        <f t="shared" si="2"/>
        <v>2</v>
      </c>
      <c r="AD22" s="32">
        <f t="shared" si="3"/>
        <v>9</v>
      </c>
      <c r="AU22" s="71">
        <v>22</v>
      </c>
      <c r="AV22"/>
    </row>
    <row r="23" spans="1:48" ht="15">
      <c r="A23" s="66">
        <v>16</v>
      </c>
      <c r="B23" s="74" t="s">
        <v>244</v>
      </c>
      <c r="C23" s="73" t="s">
        <v>245</v>
      </c>
      <c r="D23" s="30">
        <v>2002</v>
      </c>
      <c r="E23" s="75" t="s">
        <v>241</v>
      </c>
      <c r="F23" s="75" t="s">
        <v>35</v>
      </c>
      <c r="G23" s="32">
        <v>0</v>
      </c>
      <c r="H23" s="32">
        <v>0</v>
      </c>
      <c r="I23" s="32">
        <v>1</v>
      </c>
      <c r="J23" s="32">
        <v>2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f t="shared" si="0"/>
        <v>0</v>
      </c>
      <c r="AB23" s="32">
        <f t="shared" si="1"/>
        <v>0</v>
      </c>
      <c r="AC23" s="32">
        <f t="shared" si="2"/>
        <v>1</v>
      </c>
      <c r="AD23" s="32">
        <f t="shared" si="3"/>
        <v>2</v>
      </c>
      <c r="AU23" s="71">
        <v>20</v>
      </c>
      <c r="AV23"/>
    </row>
    <row r="24" spans="6:48" ht="15">
      <c r="F24" s="106"/>
      <c r="AS24" s="106"/>
      <c r="AT24" s="106"/>
      <c r="AU24" s="107"/>
      <c r="AV24" s="42"/>
    </row>
    <row r="25" spans="1:48" ht="15">
      <c r="A25" s="51" t="s">
        <v>148</v>
      </c>
      <c r="B25" s="52"/>
      <c r="C25" s="52"/>
      <c r="D25" s="53"/>
      <c r="E25" s="54"/>
      <c r="AA25" s="53" t="s">
        <v>149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42"/>
    </row>
    <row r="26" spans="1:48" ht="15">
      <c r="A26" s="108" t="s">
        <v>205</v>
      </c>
      <c r="B26" s="108"/>
      <c r="C26" s="108"/>
      <c r="D26" s="4"/>
      <c r="E26" s="4"/>
      <c r="F26" s="4"/>
      <c r="AA26" s="53" t="s">
        <v>151</v>
      </c>
      <c r="AB26" s="53"/>
      <c r="AC26" s="53"/>
      <c r="AS26" s="106"/>
      <c r="AT26" s="106"/>
      <c r="AU26" s="107"/>
      <c r="AV26" s="42"/>
    </row>
  </sheetData>
  <sheetProtection selectLockedCells="1" selectUnlockedCells="1"/>
  <mergeCells count="24">
    <mergeCell ref="A1:AT1"/>
    <mergeCell ref="A2:E2"/>
    <mergeCell ref="A3:C3"/>
    <mergeCell ref="E3:AT3"/>
    <mergeCell ref="A4:AT4"/>
    <mergeCell ref="A5:AT5"/>
    <mergeCell ref="A6:B7"/>
    <mergeCell ref="C6:C7"/>
    <mergeCell ref="D6:D7"/>
    <mergeCell ref="E6:E7"/>
    <mergeCell ref="F6:F7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U7"/>
    <mergeCell ref="AV6:AV7"/>
    <mergeCell ref="D26:F26"/>
  </mergeCells>
  <printOptions/>
  <pageMargins left="0.24027777777777778" right="0.2701388888888889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2016-02-08T04:33:12Z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