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<sst xmlns="http://schemas.openxmlformats.org/spreadsheetml/2006/main" count="359" uniqueCount="171">
  <si>
    <t>Младшие девушки. Боулдеринг</t>
  </si>
  <si>
    <t>Место</t>
  </si>
  <si>
    <t>Фамилия Имя</t>
  </si>
  <si>
    <t>Регион</t>
  </si>
  <si>
    <t>Год рожд</t>
  </si>
  <si>
    <t>взр.рейт.</t>
  </si>
  <si>
    <t>Сумма баллов</t>
  </si>
  <si>
    <t>Старшие девушки. Боулдеринг</t>
  </si>
  <si>
    <t>Лапшина Евгения</t>
  </si>
  <si>
    <t>Свердл. обл.</t>
  </si>
  <si>
    <t>Юниорки. Боулдеринг</t>
  </si>
  <si>
    <t>Младшие юноши. Боулдеринг</t>
  </si>
  <si>
    <t>Козлов Евгений</t>
  </si>
  <si>
    <t>Хакасия</t>
  </si>
  <si>
    <t>Коновалов Валентин</t>
  </si>
  <si>
    <t>Старшие юноши. Боулдеринг</t>
  </si>
  <si>
    <t>Взр. Рейтинг</t>
  </si>
  <si>
    <t>Юниоры. Боулдеринг</t>
  </si>
  <si>
    <t>Красноярский край</t>
  </si>
  <si>
    <t>Пантелеева Юлия</t>
  </si>
  <si>
    <t>Свердловская обл.</t>
  </si>
  <si>
    <t>Москва</t>
  </si>
  <si>
    <t>Дерябина Валерия</t>
  </si>
  <si>
    <t>Свердловская область</t>
  </si>
  <si>
    <t>ЯНАО</t>
  </si>
  <si>
    <t>Кан Дарья</t>
  </si>
  <si>
    <t>Измайлова Эльза</t>
  </si>
  <si>
    <t>Антоненко Валентина</t>
  </si>
  <si>
    <t>Санкт-Петербург</t>
  </si>
  <si>
    <t>Провалова Александра</t>
  </si>
  <si>
    <t>Калинингр.обл.</t>
  </si>
  <si>
    <t>Марголина Анна</t>
  </si>
  <si>
    <t>Кущь Ольга</t>
  </si>
  <si>
    <t>Самарская область</t>
  </si>
  <si>
    <t>Малышева Дарья</t>
  </si>
  <si>
    <t>Хабаровский край</t>
  </si>
  <si>
    <t>Галкина Ника</t>
  </si>
  <si>
    <t>Паукова Елена</t>
  </si>
  <si>
    <t>Башкортостан</t>
  </si>
  <si>
    <t>Ростовская обл.</t>
  </si>
  <si>
    <t>Воронежская обл.</t>
  </si>
  <si>
    <t>Свиридов Антон</t>
  </si>
  <si>
    <t>Иванов Юрий</t>
  </si>
  <si>
    <t>Семёнов Фёдор</t>
  </si>
  <si>
    <t>Корниецкий Даниил</t>
  </si>
  <si>
    <t>Калугин Павел</t>
  </si>
  <si>
    <t>Горленко Константин</t>
  </si>
  <si>
    <t>Анисимов Артём</t>
  </si>
  <si>
    <t>Новожилов Владимир</t>
  </si>
  <si>
    <t>Бакин Артем</t>
  </si>
  <si>
    <t>Удмуртия</t>
  </si>
  <si>
    <t>Ивановская обл.</t>
  </si>
  <si>
    <t>Челябинская обл.</t>
  </si>
  <si>
    <t>Болгов Михаил</t>
  </si>
  <si>
    <t>Быдтаев Сергей</t>
  </si>
  <si>
    <t>Закиров Данил</t>
  </si>
  <si>
    <t>Крячков Егор</t>
  </si>
  <si>
    <t>Скородумов Сергей</t>
  </si>
  <si>
    <t>Козьмин Антон</t>
  </si>
  <si>
    <t>Пейсахович Олег</t>
  </si>
  <si>
    <t>Антонов Олег</t>
  </si>
  <si>
    <t>Кротов Никита</t>
  </si>
  <si>
    <t>Красовская Елена</t>
  </si>
  <si>
    <t>Варик Ирина</t>
  </si>
  <si>
    <t>С.-Петербург</t>
  </si>
  <si>
    <t>00</t>
  </si>
  <si>
    <t>99</t>
  </si>
  <si>
    <t>Юрина Мария</t>
  </si>
  <si>
    <t>Немцева Виктория</t>
  </si>
  <si>
    <t>Коноплина Арина</t>
  </si>
  <si>
    <t>Кривошеева Ксения</t>
  </si>
  <si>
    <t>Иркутская обл.</t>
  </si>
  <si>
    <t>Баращук Екатерина</t>
  </si>
  <si>
    <t>ХМАО-Югра</t>
  </si>
  <si>
    <t>Ремизова Елена</t>
  </si>
  <si>
    <t>Пермский край</t>
  </si>
  <si>
    <t>Гилемханова Дана</t>
  </si>
  <si>
    <t>Бородин Валентин</t>
  </si>
  <si>
    <t>Мичуров Николай</t>
  </si>
  <si>
    <t>Ситкин Илья</t>
  </si>
  <si>
    <t>Кузечкин Илья</t>
  </si>
  <si>
    <t>Мельник Владислав</t>
  </si>
  <si>
    <t>Суркис Леонид</t>
  </si>
  <si>
    <t>Волохин Михаил</t>
  </si>
  <si>
    <t>Шленских Дмитрий</t>
  </si>
  <si>
    <t>Васильев Андрей</t>
  </si>
  <si>
    <t>Терлеев Владислав</t>
  </si>
  <si>
    <t>Морозов Георгий</t>
  </si>
  <si>
    <t>Якушев Алексей</t>
  </si>
  <si>
    <t>Рябов Федор</t>
  </si>
  <si>
    <t>Простяков Александр</t>
  </si>
  <si>
    <t>Стрижнев Глеб</t>
  </si>
  <si>
    <t>Никифоров Михаил</t>
  </si>
  <si>
    <t>Сердитых Глеб</t>
  </si>
  <si>
    <t>Буйнов Максим</t>
  </si>
  <si>
    <t>Смирнова Виктория</t>
  </si>
  <si>
    <t>ПР</t>
  </si>
  <si>
    <t>Капитонова Анастасия</t>
  </si>
  <si>
    <t>Кемеровская обл.</t>
  </si>
  <si>
    <t>Басанец Майя</t>
  </si>
  <si>
    <t>Московская обл.</t>
  </si>
  <si>
    <t>Пинаева Елизавета</t>
  </si>
  <si>
    <t>Балабан Мария</t>
  </si>
  <si>
    <t>Ксенофонтова Василина</t>
  </si>
  <si>
    <t>Камчатский край</t>
  </si>
  <si>
    <t>Антоненко Валерия</t>
  </si>
  <si>
    <t>Тузкова Валерия</t>
  </si>
  <si>
    <t>Богдан Валерия</t>
  </si>
  <si>
    <t>Кировская обл.</t>
  </si>
  <si>
    <t>Пестов Григорий</t>
  </si>
  <si>
    <t>Малов Павел</t>
  </si>
  <si>
    <t>Дьячков Денис</t>
  </si>
  <si>
    <t>Суюндиков Тимур</t>
  </si>
  <si>
    <t>Серебренников Александр</t>
  </si>
  <si>
    <t>Сухенко Игорь</t>
  </si>
  <si>
    <t>Полянский Илья</t>
  </si>
  <si>
    <t>Данилов Павел</t>
  </si>
  <si>
    <t>Аржентьер</t>
  </si>
  <si>
    <t>Лангенф.</t>
  </si>
  <si>
    <t>Арко</t>
  </si>
  <si>
    <t>6,6</t>
  </si>
  <si>
    <t>2,0</t>
  </si>
  <si>
    <t>24,0</t>
  </si>
  <si>
    <t>Шевченко Владислав</t>
  </si>
  <si>
    <t>Крым</t>
  </si>
  <si>
    <t>98</t>
  </si>
  <si>
    <t>Яриловец Николай</t>
  </si>
  <si>
    <t>Простаков Степан</t>
  </si>
  <si>
    <t>Рудацкий Лев</t>
  </si>
  <si>
    <t>Быстров Иван</t>
  </si>
  <si>
    <t>Васильев Иван</t>
  </si>
  <si>
    <t>01</t>
  </si>
  <si>
    <t>Храмцов Александр</t>
  </si>
  <si>
    <t>Костромская обл.</t>
  </si>
  <si>
    <t>Тюпышев Сергей</t>
  </si>
  <si>
    <t>Ленинградская обл.</t>
  </si>
  <si>
    <t>Белобрыкин Никита</t>
  </si>
  <si>
    <t>Данилин Илья</t>
  </si>
  <si>
    <t>Бушин Олег</t>
  </si>
  <si>
    <t>Ширяев Даниил</t>
  </si>
  <si>
    <t>Левченко Сергей</t>
  </si>
  <si>
    <t>Севостьянов Кирилл</t>
  </si>
  <si>
    <t>Володин Илья</t>
  </si>
  <si>
    <t>Мельник Илья</t>
  </si>
  <si>
    <t>Цотин Дан</t>
  </si>
  <si>
    <t>Завгородний Данила</t>
  </si>
  <si>
    <t>Ростовская обл</t>
  </si>
  <si>
    <t>Баконин Денис</t>
  </si>
  <si>
    <t>Когелев Сергей</t>
  </si>
  <si>
    <t>Мурманская обл.</t>
  </si>
  <si>
    <t>Николаенко Дмитрий</t>
  </si>
  <si>
    <t>Пудриков Даниил</t>
  </si>
  <si>
    <t>Дорошина Екатерина</t>
  </si>
  <si>
    <t>Клочкова Анастасия</t>
  </si>
  <si>
    <t>Мусиенко Мария</t>
  </si>
  <si>
    <t>Мануйлова Анастасия</t>
  </si>
  <si>
    <t>Ефимова Дарья</t>
  </si>
  <si>
    <t>Лапенкова Елизавета</t>
  </si>
  <si>
    <t>Аксенова Полина</t>
  </si>
  <si>
    <t>Волочко Милана</t>
  </si>
  <si>
    <t>Богданова Еизавета</t>
  </si>
  <si>
    <t>Евгеньева Анастасия</t>
  </si>
  <si>
    <t>Гареева Карина</t>
  </si>
  <si>
    <t>Маламид Олеся</t>
  </si>
  <si>
    <t>Бут Варвара</t>
  </si>
  <si>
    <t>Нистратова Мария</t>
  </si>
  <si>
    <t>Модженова Мария</t>
  </si>
  <si>
    <t>Акимова Мария</t>
  </si>
  <si>
    <t>Веретенина Дарья</t>
  </si>
  <si>
    <t>Леонтьева Кристина</t>
  </si>
  <si>
    <t>Текущий рейтинг скалолазов России на 01.07.15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</si>
</sst>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"/>
    <numFmt numFmtId="165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2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9" fontId="7" fillId="0" borderId="0" xfId="57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10" xfId="0" applyNumberFormat="1" applyFont="1" applyBorder="1" applyAlignment="1">
      <alignment horizontal="center"/>
    </xf>
    <xf numFmtId="0" fontId="8" fillId="24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165" fontId="8" fillId="24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0" fontId="8" fillId="24" borderId="14" xfId="0" applyFont="1" applyFill="1" applyBorder="1" applyAlignment="1">
      <alignment horizontal="center" wrapText="1"/>
    </xf>
    <xf numFmtId="165" fontId="8" fillId="0" borderId="15" xfId="0" applyNumberFormat="1" applyFont="1" applyBorder="1" applyAlignment="1">
      <alignment horizontal="center"/>
    </xf>
    <xf numFmtId="49" fontId="8" fillId="24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49" fontId="8" fillId="24" borderId="14" xfId="0" applyNumberFormat="1" applyFont="1" applyFill="1" applyBorder="1" applyAlignment="1">
      <alignment horizontal="center" wrapText="1"/>
    </xf>
    <xf numFmtId="165" fontId="5" fillId="0" borderId="16" xfId="0" applyNumberFormat="1" applyFont="1" applyBorder="1" applyAlignment="1">
      <alignment horizontal="center"/>
    </xf>
    <xf numFmtId="165" fontId="8" fillId="24" borderId="16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5" fontId="8" fillId="24" borderId="14" xfId="0" applyNumberFormat="1" applyFont="1" applyFill="1" applyBorder="1" applyAlignment="1">
      <alignment horizontal="center" wrapText="1"/>
    </xf>
    <xf numFmtId="165" fontId="9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wrapText="1"/>
    </xf>
    <xf numFmtId="49" fontId="8" fillId="24" borderId="18" xfId="0" applyNumberFormat="1" applyFont="1" applyFill="1" applyBorder="1" applyAlignment="1">
      <alignment horizontal="center" wrapText="1"/>
    </xf>
    <xf numFmtId="165" fontId="8" fillId="0" borderId="1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8" fillId="24" borderId="16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/>
    </xf>
    <xf numFmtId="165" fontId="8" fillId="24" borderId="19" xfId="0" applyNumberFormat="1" applyFont="1" applyFill="1" applyBorder="1" applyAlignment="1">
      <alignment horizontal="center" wrapText="1"/>
    </xf>
    <xf numFmtId="14" fontId="5" fillId="0" borderId="19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5" fontId="8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3.57421875" style="3" customWidth="1"/>
    <col min="2" max="2" width="22.57421875" style="0" customWidth="1"/>
    <col min="3" max="3" width="15.8515625" style="0" bestFit="1" customWidth="1"/>
    <col min="4" max="5" width="5.7109375" style="3" customWidth="1"/>
    <col min="6" max="6" width="6.140625" style="3" customWidth="1"/>
    <col min="7" max="7" width="6.8515625" style="3" customWidth="1"/>
    <col min="8" max="8" width="6.00390625" style="3" customWidth="1"/>
    <col min="9" max="9" width="5.7109375" style="0" customWidth="1"/>
    <col min="10" max="10" width="6.8515625" style="0" customWidth="1"/>
    <col min="11" max="11" width="7.421875" style="0" customWidth="1"/>
    <col min="12" max="12" width="7.57421875" style="0" customWidth="1"/>
  </cols>
  <sheetData>
    <row r="1" spans="1:8" ht="18">
      <c r="A1" s="1" t="s">
        <v>170</v>
      </c>
      <c r="B1" s="2"/>
      <c r="C1" s="2"/>
      <c r="D1" s="2"/>
      <c r="E1" s="2"/>
      <c r="F1" s="2"/>
      <c r="G1" s="2"/>
      <c r="H1" s="2"/>
    </row>
    <row r="3" spans="1:8" s="4" customFormat="1" ht="15.75">
      <c r="A3" s="4" t="s">
        <v>0</v>
      </c>
      <c r="B3" s="5"/>
      <c r="C3" s="5"/>
      <c r="D3" s="5"/>
      <c r="E3" s="5"/>
      <c r="F3" s="5"/>
      <c r="G3" s="5"/>
      <c r="H3" s="6"/>
    </row>
    <row r="6" spans="1:8" ht="12.75">
      <c r="A6" s="75" t="s">
        <v>1</v>
      </c>
      <c r="B6" s="78" t="s">
        <v>2</v>
      </c>
      <c r="C6" s="78" t="s">
        <v>3</v>
      </c>
      <c r="D6" s="81" t="s">
        <v>4</v>
      </c>
      <c r="E6" s="9" t="s">
        <v>119</v>
      </c>
      <c r="F6" s="7" t="s">
        <v>96</v>
      </c>
      <c r="G6" s="7" t="s">
        <v>96</v>
      </c>
      <c r="H6" s="72" t="s">
        <v>6</v>
      </c>
    </row>
    <row r="7" spans="1:8" ht="12.75">
      <c r="A7" s="76"/>
      <c r="B7" s="79"/>
      <c r="C7" s="79"/>
      <c r="D7" s="82"/>
      <c r="E7" s="8">
        <v>41889</v>
      </c>
      <c r="F7" s="8">
        <v>41766</v>
      </c>
      <c r="G7" s="8">
        <v>42092</v>
      </c>
      <c r="H7" s="73"/>
    </row>
    <row r="8" spans="1:8" ht="12.75">
      <c r="A8" s="77"/>
      <c r="B8" s="80"/>
      <c r="C8" s="80"/>
      <c r="D8" s="83"/>
      <c r="E8" s="9">
        <v>0.6</v>
      </c>
      <c r="F8" s="9">
        <v>1</v>
      </c>
      <c r="G8" s="9">
        <v>1</v>
      </c>
      <c r="H8" s="74"/>
    </row>
    <row r="9" spans="1:8" ht="7.5" customHeight="1">
      <c r="A9" s="9"/>
      <c r="B9" s="31"/>
      <c r="C9" s="31"/>
      <c r="D9" s="9"/>
      <c r="E9" s="9"/>
      <c r="F9" s="9"/>
      <c r="G9" s="9"/>
      <c r="H9" s="32"/>
    </row>
    <row r="10" spans="1:8" ht="12.75">
      <c r="A10" s="13">
        <v>1</v>
      </c>
      <c r="B10" s="28" t="s">
        <v>62</v>
      </c>
      <c r="C10" s="28" t="s">
        <v>52</v>
      </c>
      <c r="D10" s="38" t="s">
        <v>65</v>
      </c>
      <c r="E10" s="30" t="s">
        <v>122</v>
      </c>
      <c r="F10" s="27">
        <v>50</v>
      </c>
      <c r="G10" s="56">
        <v>100</v>
      </c>
      <c r="H10" s="43">
        <f aca="true" t="shared" si="0" ref="H10:H32">E10+F10+G10</f>
        <v>174</v>
      </c>
    </row>
    <row r="11" spans="1:8" ht="12.75">
      <c r="A11" s="13">
        <v>2</v>
      </c>
      <c r="B11" s="28" t="s">
        <v>63</v>
      </c>
      <c r="C11" s="28" t="s">
        <v>64</v>
      </c>
      <c r="D11" s="38" t="s">
        <v>65</v>
      </c>
      <c r="E11" s="30" t="s">
        <v>120</v>
      </c>
      <c r="F11" s="30">
        <v>23.5</v>
      </c>
      <c r="G11" s="48">
        <v>80</v>
      </c>
      <c r="H11" s="43">
        <f t="shared" si="0"/>
        <v>110.1</v>
      </c>
    </row>
    <row r="12" spans="1:8" ht="12.75">
      <c r="A12" s="13">
        <v>3</v>
      </c>
      <c r="B12" s="28" t="s">
        <v>101</v>
      </c>
      <c r="C12" s="28" t="s">
        <v>98</v>
      </c>
      <c r="D12" s="38" t="s">
        <v>65</v>
      </c>
      <c r="E12" s="27">
        <v>0</v>
      </c>
      <c r="F12" s="27">
        <v>25.5</v>
      </c>
      <c r="G12" s="56">
        <v>65</v>
      </c>
      <c r="H12" s="43">
        <f t="shared" si="0"/>
        <v>90.5</v>
      </c>
    </row>
    <row r="13" spans="1:8" ht="12.75">
      <c r="A13" s="13">
        <v>4</v>
      </c>
      <c r="B13" s="28" t="s">
        <v>97</v>
      </c>
      <c r="C13" s="28" t="s">
        <v>98</v>
      </c>
      <c r="D13" s="38" t="s">
        <v>65</v>
      </c>
      <c r="E13" s="30" t="s">
        <v>121</v>
      </c>
      <c r="F13" s="27">
        <v>40</v>
      </c>
      <c r="G13" s="56">
        <v>47</v>
      </c>
      <c r="H13" s="43">
        <f t="shared" si="0"/>
        <v>89</v>
      </c>
    </row>
    <row r="14" spans="1:8" ht="12.75">
      <c r="A14" s="13">
        <v>5</v>
      </c>
      <c r="B14" s="28" t="s">
        <v>67</v>
      </c>
      <c r="C14" s="28" t="s">
        <v>64</v>
      </c>
      <c r="D14" s="38" t="s">
        <v>65</v>
      </c>
      <c r="E14" s="27">
        <v>0</v>
      </c>
      <c r="F14" s="30">
        <v>17</v>
      </c>
      <c r="G14" s="48">
        <v>51</v>
      </c>
      <c r="H14" s="43">
        <f t="shared" si="0"/>
        <v>68</v>
      </c>
    </row>
    <row r="15" spans="1:8" ht="12.75">
      <c r="A15" s="13">
        <v>6</v>
      </c>
      <c r="B15" s="28" t="s">
        <v>158</v>
      </c>
      <c r="C15" s="28" t="s">
        <v>18</v>
      </c>
      <c r="D15" s="38" t="s">
        <v>131</v>
      </c>
      <c r="E15" s="27">
        <v>0</v>
      </c>
      <c r="F15" s="27">
        <v>0</v>
      </c>
      <c r="G15" s="56">
        <v>55</v>
      </c>
      <c r="H15" s="43">
        <f t="shared" si="0"/>
        <v>55</v>
      </c>
    </row>
    <row r="16" spans="1:8" ht="12.75">
      <c r="A16" s="13">
        <v>7</v>
      </c>
      <c r="B16" s="28" t="s">
        <v>159</v>
      </c>
      <c r="C16" s="28" t="s">
        <v>18</v>
      </c>
      <c r="D16" s="38" t="s">
        <v>131</v>
      </c>
      <c r="E16" s="27">
        <v>0</v>
      </c>
      <c r="F16" s="27">
        <v>0</v>
      </c>
      <c r="G16" s="56">
        <v>43</v>
      </c>
      <c r="H16" s="43">
        <f t="shared" si="0"/>
        <v>43</v>
      </c>
    </row>
    <row r="17" spans="1:8" ht="12.75">
      <c r="A17" s="13">
        <v>8</v>
      </c>
      <c r="B17" s="28" t="s">
        <v>160</v>
      </c>
      <c r="C17" s="28" t="s">
        <v>18</v>
      </c>
      <c r="D17" s="38" t="s">
        <v>131</v>
      </c>
      <c r="E17" s="27">
        <v>0</v>
      </c>
      <c r="F17" s="27">
        <v>0</v>
      </c>
      <c r="G17" s="56">
        <v>40</v>
      </c>
      <c r="H17" s="43">
        <f t="shared" si="0"/>
        <v>40</v>
      </c>
    </row>
    <row r="18" spans="1:8" ht="12.75">
      <c r="A18" s="13">
        <v>9</v>
      </c>
      <c r="B18" s="28" t="s">
        <v>68</v>
      </c>
      <c r="C18" s="28" t="s">
        <v>40</v>
      </c>
      <c r="D18" s="38" t="s">
        <v>65</v>
      </c>
      <c r="E18" s="27">
        <v>0</v>
      </c>
      <c r="F18" s="30">
        <v>7</v>
      </c>
      <c r="G18" s="48">
        <v>31</v>
      </c>
      <c r="H18" s="43">
        <f t="shared" si="0"/>
        <v>38</v>
      </c>
    </row>
    <row r="19" spans="1:8" ht="12.75">
      <c r="A19" s="13">
        <v>10</v>
      </c>
      <c r="B19" s="28" t="s">
        <v>161</v>
      </c>
      <c r="C19" s="28" t="s">
        <v>64</v>
      </c>
      <c r="D19" s="38" t="s">
        <v>131</v>
      </c>
      <c r="E19" s="27">
        <v>0</v>
      </c>
      <c r="F19" s="27">
        <v>0</v>
      </c>
      <c r="G19" s="56">
        <v>37</v>
      </c>
      <c r="H19" s="43">
        <f t="shared" si="0"/>
        <v>37</v>
      </c>
    </row>
    <row r="20" spans="1:8" ht="12.75">
      <c r="A20" s="13">
        <v>11</v>
      </c>
      <c r="B20" s="28" t="s">
        <v>69</v>
      </c>
      <c r="C20" s="28" t="s">
        <v>38</v>
      </c>
      <c r="D20" s="38" t="s">
        <v>65</v>
      </c>
      <c r="E20" s="27">
        <v>0</v>
      </c>
      <c r="F20" s="30">
        <v>8</v>
      </c>
      <c r="G20" s="48">
        <v>28</v>
      </c>
      <c r="H20" s="43">
        <f t="shared" si="0"/>
        <v>36</v>
      </c>
    </row>
    <row r="21" spans="1:8" ht="12.75">
      <c r="A21" s="13">
        <v>12</v>
      </c>
      <c r="B21" s="28" t="s">
        <v>162</v>
      </c>
      <c r="C21" s="28" t="s">
        <v>52</v>
      </c>
      <c r="D21" s="38" t="s">
        <v>131</v>
      </c>
      <c r="E21" s="40">
        <v>0</v>
      </c>
      <c r="F21" s="67">
        <v>0</v>
      </c>
      <c r="G21" s="56">
        <v>34</v>
      </c>
      <c r="H21" s="30">
        <f t="shared" si="0"/>
        <v>34</v>
      </c>
    </row>
    <row r="22" spans="1:8" ht="12.75">
      <c r="A22" s="13">
        <v>13</v>
      </c>
      <c r="B22" s="28" t="s">
        <v>163</v>
      </c>
      <c r="C22" s="28" t="s">
        <v>40</v>
      </c>
      <c r="D22" s="38" t="s">
        <v>131</v>
      </c>
      <c r="E22" s="40">
        <v>0</v>
      </c>
      <c r="F22" s="67">
        <v>0</v>
      </c>
      <c r="G22" s="56">
        <v>26</v>
      </c>
      <c r="H22" s="30">
        <f t="shared" si="0"/>
        <v>26</v>
      </c>
    </row>
    <row r="23" spans="1:8" ht="12.75">
      <c r="A23" s="13">
        <v>14</v>
      </c>
      <c r="B23" s="28" t="s">
        <v>164</v>
      </c>
      <c r="C23" s="28" t="s">
        <v>71</v>
      </c>
      <c r="D23" s="38" t="s">
        <v>65</v>
      </c>
      <c r="E23" s="40">
        <v>0</v>
      </c>
      <c r="F23" s="67">
        <v>0</v>
      </c>
      <c r="G23" s="56">
        <v>23</v>
      </c>
      <c r="H23" s="30">
        <f t="shared" si="0"/>
        <v>23</v>
      </c>
    </row>
    <row r="24" spans="1:8" ht="12.75">
      <c r="A24" s="13">
        <v>14</v>
      </c>
      <c r="B24" s="28" t="s">
        <v>165</v>
      </c>
      <c r="C24" s="28" t="s">
        <v>21</v>
      </c>
      <c r="D24" s="38" t="s">
        <v>131</v>
      </c>
      <c r="E24" s="40">
        <v>0</v>
      </c>
      <c r="F24" s="67">
        <v>0</v>
      </c>
      <c r="G24" s="56">
        <v>23</v>
      </c>
      <c r="H24" s="30">
        <f t="shared" si="0"/>
        <v>23</v>
      </c>
    </row>
    <row r="25" spans="1:8" ht="12.75">
      <c r="A25" s="13">
        <v>16</v>
      </c>
      <c r="B25" s="28" t="s">
        <v>106</v>
      </c>
      <c r="C25" s="28" t="s">
        <v>98</v>
      </c>
      <c r="D25" s="38" t="s">
        <v>65</v>
      </c>
      <c r="E25" s="40">
        <v>0</v>
      </c>
      <c r="F25" s="67">
        <v>10</v>
      </c>
      <c r="G25" s="56">
        <v>12</v>
      </c>
      <c r="H25" s="30">
        <f t="shared" si="0"/>
        <v>22</v>
      </c>
    </row>
    <row r="26" spans="1:8" ht="12.75">
      <c r="A26" s="13">
        <v>17</v>
      </c>
      <c r="B26" s="28" t="s">
        <v>74</v>
      </c>
      <c r="C26" s="28" t="s">
        <v>75</v>
      </c>
      <c r="D26" s="38" t="s">
        <v>65</v>
      </c>
      <c r="E26" s="40">
        <v>0</v>
      </c>
      <c r="F26" s="67">
        <v>21.5</v>
      </c>
      <c r="G26" s="56">
        <v>0</v>
      </c>
      <c r="H26" s="30">
        <f t="shared" si="0"/>
        <v>21.5</v>
      </c>
    </row>
    <row r="27" spans="1:8" ht="12.75">
      <c r="A27" s="13">
        <v>18</v>
      </c>
      <c r="B27" s="28" t="s">
        <v>168</v>
      </c>
      <c r="C27" s="28" t="s">
        <v>71</v>
      </c>
      <c r="D27" s="38" t="s">
        <v>131</v>
      </c>
      <c r="E27" s="40">
        <v>0</v>
      </c>
      <c r="F27" s="67">
        <v>0</v>
      </c>
      <c r="G27" s="56">
        <v>20</v>
      </c>
      <c r="H27" s="30">
        <f t="shared" si="0"/>
        <v>20</v>
      </c>
    </row>
    <row r="28" spans="1:8" ht="12.75">
      <c r="A28" s="13">
        <v>19</v>
      </c>
      <c r="B28" s="28" t="s">
        <v>166</v>
      </c>
      <c r="C28" s="28" t="s">
        <v>21</v>
      </c>
      <c r="D28" s="38" t="s">
        <v>131</v>
      </c>
      <c r="E28" s="40">
        <v>0</v>
      </c>
      <c r="F28" s="67">
        <v>0</v>
      </c>
      <c r="G28" s="56">
        <v>16</v>
      </c>
      <c r="H28" s="30">
        <f t="shared" si="0"/>
        <v>16</v>
      </c>
    </row>
    <row r="29" spans="1:8" ht="12.75">
      <c r="A29" s="13">
        <v>20</v>
      </c>
      <c r="B29" s="28" t="s">
        <v>167</v>
      </c>
      <c r="C29" s="28" t="s">
        <v>40</v>
      </c>
      <c r="D29" s="38" t="s">
        <v>131</v>
      </c>
      <c r="E29" s="40">
        <v>0</v>
      </c>
      <c r="F29" s="67">
        <v>0</v>
      </c>
      <c r="G29" s="56">
        <v>14</v>
      </c>
      <c r="H29" s="30">
        <f t="shared" si="0"/>
        <v>14</v>
      </c>
    </row>
    <row r="30" spans="1:8" ht="12.75">
      <c r="A30" s="13">
        <v>21</v>
      </c>
      <c r="B30" s="28" t="s">
        <v>103</v>
      </c>
      <c r="C30" s="28" t="s">
        <v>104</v>
      </c>
      <c r="D30" s="38" t="s">
        <v>65</v>
      </c>
      <c r="E30" s="40">
        <v>0</v>
      </c>
      <c r="F30" s="67">
        <v>13</v>
      </c>
      <c r="G30" s="56">
        <v>0</v>
      </c>
      <c r="H30" s="30">
        <f t="shared" si="0"/>
        <v>13</v>
      </c>
    </row>
    <row r="31" spans="1:8" ht="12.75">
      <c r="A31" s="13">
        <v>22</v>
      </c>
      <c r="B31" s="28" t="s">
        <v>169</v>
      </c>
      <c r="C31" s="28" t="s">
        <v>38</v>
      </c>
      <c r="D31" s="38" t="s">
        <v>65</v>
      </c>
      <c r="E31" s="40">
        <v>0</v>
      </c>
      <c r="F31" s="67">
        <v>0</v>
      </c>
      <c r="G31" s="56">
        <v>10</v>
      </c>
      <c r="H31" s="30">
        <f t="shared" si="0"/>
        <v>10</v>
      </c>
    </row>
    <row r="32" spans="1:8" ht="12.75">
      <c r="A32" s="13">
        <v>23</v>
      </c>
      <c r="B32" s="28" t="s">
        <v>107</v>
      </c>
      <c r="C32" s="28" t="s">
        <v>108</v>
      </c>
      <c r="D32" s="38" t="s">
        <v>65</v>
      </c>
      <c r="E32" s="40">
        <v>0</v>
      </c>
      <c r="F32" s="67">
        <v>5</v>
      </c>
      <c r="G32" s="56">
        <v>0</v>
      </c>
      <c r="H32" s="30">
        <f t="shared" si="0"/>
        <v>5</v>
      </c>
    </row>
  </sheetData>
  <sheetProtection/>
  <mergeCells count="5">
    <mergeCell ref="H6:H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19.7109375" style="0" customWidth="1"/>
    <col min="4" max="4" width="7.7109375" style="3" bestFit="1" customWidth="1"/>
    <col min="5" max="5" width="8.7109375" style="3" bestFit="1" customWidth="1"/>
    <col min="6" max="6" width="8.7109375" style="3" customWidth="1"/>
    <col min="7" max="7" width="7.421875" style="3" customWidth="1"/>
    <col min="8" max="8" width="7.8515625" style="3" customWidth="1"/>
    <col min="9" max="9" width="8.8515625" style="3" customWidth="1"/>
  </cols>
  <sheetData>
    <row r="1" spans="1:9" ht="18">
      <c r="A1" s="1" t="s">
        <v>170</v>
      </c>
      <c r="B1" s="2"/>
      <c r="C1" s="2"/>
      <c r="D1" s="2"/>
      <c r="E1" s="2"/>
      <c r="F1" s="2"/>
      <c r="G1" s="2"/>
      <c r="H1" s="33"/>
      <c r="I1" s="2"/>
    </row>
    <row r="3" spans="1:9" s="4" customFormat="1" ht="15.75">
      <c r="A3" s="4" t="s">
        <v>7</v>
      </c>
      <c r="B3" s="5"/>
      <c r="C3" s="5"/>
      <c r="D3" s="5"/>
      <c r="E3" s="5"/>
      <c r="F3" s="5"/>
      <c r="G3" s="5"/>
      <c r="H3" s="20"/>
      <c r="I3" s="6"/>
    </row>
    <row r="6" spans="1:9" ht="12.75">
      <c r="A6" s="75" t="s">
        <v>1</v>
      </c>
      <c r="B6" s="78" t="s">
        <v>2</v>
      </c>
      <c r="C6" s="78" t="s">
        <v>3</v>
      </c>
      <c r="D6" s="81" t="s">
        <v>4</v>
      </c>
      <c r="E6" s="66" t="s">
        <v>118</v>
      </c>
      <c r="F6" s="45" t="s">
        <v>119</v>
      </c>
      <c r="G6" s="84" t="s">
        <v>5</v>
      </c>
      <c r="H6" s="50" t="s">
        <v>96</v>
      </c>
      <c r="I6" s="85" t="s">
        <v>6</v>
      </c>
    </row>
    <row r="7" spans="1:9" ht="12.75">
      <c r="A7" s="76"/>
      <c r="B7" s="79"/>
      <c r="C7" s="79"/>
      <c r="D7" s="82"/>
      <c r="E7" s="70">
        <v>41867</v>
      </c>
      <c r="F7" s="8">
        <v>41889</v>
      </c>
      <c r="G7" s="84"/>
      <c r="H7" s="47">
        <v>42092</v>
      </c>
      <c r="I7" s="86"/>
    </row>
    <row r="8" spans="1:9" ht="12.75">
      <c r="A8" s="77"/>
      <c r="B8" s="80"/>
      <c r="C8" s="80"/>
      <c r="D8" s="83"/>
      <c r="E8" s="66">
        <v>0.4</v>
      </c>
      <c r="F8" s="45">
        <v>0.6</v>
      </c>
      <c r="G8" s="84"/>
      <c r="H8" s="53">
        <v>1</v>
      </c>
      <c r="I8" s="87"/>
    </row>
    <row r="9" spans="1:9" ht="7.5" customHeight="1">
      <c r="A9" s="57"/>
      <c r="B9" s="58"/>
      <c r="C9" s="58"/>
      <c r="D9" s="57"/>
      <c r="E9" s="57"/>
      <c r="F9" s="57"/>
      <c r="G9" s="57"/>
      <c r="H9" s="57"/>
      <c r="I9" s="59"/>
    </row>
    <row r="10" spans="1:9" ht="12.75">
      <c r="A10" s="29">
        <v>1</v>
      </c>
      <c r="B10" s="28" t="s">
        <v>19</v>
      </c>
      <c r="C10" s="28" t="s">
        <v>23</v>
      </c>
      <c r="D10" s="54">
        <v>98</v>
      </c>
      <c r="E10" s="37">
        <v>6.4</v>
      </c>
      <c r="F10" s="40">
        <v>22.2</v>
      </c>
      <c r="G10" s="71">
        <v>65.4</v>
      </c>
      <c r="H10" s="48">
        <v>100</v>
      </c>
      <c r="I10" s="52">
        <f aca="true" t="shared" si="0" ref="I10:I25">LARGE(E10:F10,1)+H10+G10</f>
        <v>187.60000000000002</v>
      </c>
    </row>
    <row r="11" spans="1:9" ht="12.75">
      <c r="A11" s="29">
        <v>2</v>
      </c>
      <c r="B11" s="28" t="s">
        <v>154</v>
      </c>
      <c r="C11" s="28" t="s">
        <v>18</v>
      </c>
      <c r="D11" s="54">
        <v>98</v>
      </c>
      <c r="E11" s="37">
        <v>0</v>
      </c>
      <c r="F11" s="40">
        <v>0</v>
      </c>
      <c r="G11" s="71">
        <v>37</v>
      </c>
      <c r="H11" s="56">
        <v>80</v>
      </c>
      <c r="I11" s="52">
        <f t="shared" si="0"/>
        <v>117</v>
      </c>
    </row>
    <row r="12" spans="1:9" ht="12.75">
      <c r="A12" s="29">
        <v>3</v>
      </c>
      <c r="B12" s="28" t="s">
        <v>27</v>
      </c>
      <c r="C12" s="28" t="s">
        <v>18</v>
      </c>
      <c r="D12" s="54">
        <v>99</v>
      </c>
      <c r="E12" s="37">
        <v>0</v>
      </c>
      <c r="F12" s="40">
        <v>6.7</v>
      </c>
      <c r="G12" s="71">
        <v>22</v>
      </c>
      <c r="H12" s="48">
        <v>65</v>
      </c>
      <c r="I12" s="52">
        <f t="shared" si="0"/>
        <v>93.7</v>
      </c>
    </row>
    <row r="13" spans="1:9" ht="12.75">
      <c r="A13" s="29">
        <v>4</v>
      </c>
      <c r="B13" s="28" t="s">
        <v>29</v>
      </c>
      <c r="C13" s="28" t="s">
        <v>21</v>
      </c>
      <c r="D13" s="54">
        <v>98</v>
      </c>
      <c r="E13" s="37">
        <v>0</v>
      </c>
      <c r="F13" s="40">
        <v>0</v>
      </c>
      <c r="G13" s="71">
        <v>4.7</v>
      </c>
      <c r="H13" s="48">
        <v>55</v>
      </c>
      <c r="I13" s="52">
        <f t="shared" si="0"/>
        <v>59.7</v>
      </c>
    </row>
    <row r="14" spans="1:9" ht="12.75">
      <c r="A14" s="29">
        <v>5</v>
      </c>
      <c r="B14" s="28" t="s">
        <v>25</v>
      </c>
      <c r="C14" s="28" t="s">
        <v>38</v>
      </c>
      <c r="D14" s="54">
        <v>98</v>
      </c>
      <c r="E14" s="37">
        <v>0</v>
      </c>
      <c r="F14" s="40">
        <v>5.4</v>
      </c>
      <c r="G14" s="71">
        <v>9</v>
      </c>
      <c r="H14" s="48">
        <v>37</v>
      </c>
      <c r="I14" s="52">
        <f t="shared" si="0"/>
        <v>51.4</v>
      </c>
    </row>
    <row r="15" spans="1:9" ht="12.75">
      <c r="A15" s="29">
        <v>6</v>
      </c>
      <c r="B15" s="28" t="s">
        <v>155</v>
      </c>
      <c r="C15" s="28" t="s">
        <v>20</v>
      </c>
      <c r="D15" s="54">
        <v>98</v>
      </c>
      <c r="E15" s="37">
        <v>0</v>
      </c>
      <c r="F15" s="40">
        <v>0</v>
      </c>
      <c r="G15" s="71">
        <v>0</v>
      </c>
      <c r="H15" s="56">
        <v>51</v>
      </c>
      <c r="I15" s="52">
        <f t="shared" si="0"/>
        <v>51</v>
      </c>
    </row>
    <row r="16" spans="1:9" ht="12.75">
      <c r="A16" s="29">
        <v>7</v>
      </c>
      <c r="B16" s="28" t="s">
        <v>26</v>
      </c>
      <c r="C16" s="28" t="s">
        <v>38</v>
      </c>
      <c r="D16" s="54">
        <v>98</v>
      </c>
      <c r="E16" s="37">
        <v>0</v>
      </c>
      <c r="F16" s="40">
        <v>0</v>
      </c>
      <c r="G16" s="71">
        <v>0</v>
      </c>
      <c r="H16" s="48">
        <v>47</v>
      </c>
      <c r="I16" s="52">
        <f t="shared" si="0"/>
        <v>47</v>
      </c>
    </row>
    <row r="17" spans="1:9" ht="12.75">
      <c r="A17" s="29">
        <v>8</v>
      </c>
      <c r="B17" s="28" t="s">
        <v>156</v>
      </c>
      <c r="C17" s="28" t="s">
        <v>124</v>
      </c>
      <c r="D17" s="54">
        <v>99</v>
      </c>
      <c r="E17" s="37">
        <v>0</v>
      </c>
      <c r="F17" s="40">
        <v>0</v>
      </c>
      <c r="G17" s="71">
        <v>0</v>
      </c>
      <c r="H17" s="56">
        <v>43</v>
      </c>
      <c r="I17" s="52">
        <f t="shared" si="0"/>
        <v>43</v>
      </c>
    </row>
    <row r="18" spans="1:9" ht="12.75">
      <c r="A18" s="29">
        <v>9</v>
      </c>
      <c r="B18" s="28" t="s">
        <v>99</v>
      </c>
      <c r="C18" s="28" t="s">
        <v>100</v>
      </c>
      <c r="D18" s="54">
        <v>99</v>
      </c>
      <c r="E18" s="37">
        <v>0</v>
      </c>
      <c r="F18" s="40">
        <v>0</v>
      </c>
      <c r="G18" s="71">
        <v>0</v>
      </c>
      <c r="H18" s="56">
        <v>40</v>
      </c>
      <c r="I18" s="52">
        <f t="shared" si="0"/>
        <v>40</v>
      </c>
    </row>
    <row r="19" spans="1:9" ht="12.75">
      <c r="A19" s="29">
        <v>10</v>
      </c>
      <c r="B19" s="28" t="s">
        <v>102</v>
      </c>
      <c r="C19" s="28" t="s">
        <v>100</v>
      </c>
      <c r="D19" s="54">
        <v>99</v>
      </c>
      <c r="E19" s="37">
        <v>0</v>
      </c>
      <c r="F19" s="40">
        <v>0</v>
      </c>
      <c r="G19" s="71">
        <v>0</v>
      </c>
      <c r="H19" s="56">
        <v>34</v>
      </c>
      <c r="I19" s="52">
        <f t="shared" si="0"/>
        <v>34</v>
      </c>
    </row>
    <row r="20" spans="1:9" ht="12.75">
      <c r="A20" s="29">
        <v>11</v>
      </c>
      <c r="B20" s="28" t="s">
        <v>105</v>
      </c>
      <c r="C20" s="28" t="s">
        <v>18</v>
      </c>
      <c r="D20" s="54">
        <v>99</v>
      </c>
      <c r="E20" s="37">
        <v>0</v>
      </c>
      <c r="F20" s="40">
        <v>0</v>
      </c>
      <c r="G20" s="71">
        <v>0</v>
      </c>
      <c r="H20" s="56">
        <v>31</v>
      </c>
      <c r="I20" s="52">
        <f t="shared" si="0"/>
        <v>31</v>
      </c>
    </row>
    <row r="21" spans="1:9" ht="12.75">
      <c r="A21" s="29">
        <v>12</v>
      </c>
      <c r="B21" s="28" t="s">
        <v>22</v>
      </c>
      <c r="C21" s="28" t="s">
        <v>23</v>
      </c>
      <c r="D21" s="54">
        <v>98</v>
      </c>
      <c r="E21" s="37">
        <v>0</v>
      </c>
      <c r="F21" s="40">
        <v>0</v>
      </c>
      <c r="G21" s="71">
        <v>0</v>
      </c>
      <c r="H21" s="56">
        <v>28</v>
      </c>
      <c r="I21" s="52">
        <f t="shared" si="0"/>
        <v>28</v>
      </c>
    </row>
    <row r="22" spans="1:9" ht="12.75">
      <c r="A22" s="29">
        <v>13</v>
      </c>
      <c r="B22" s="28" t="s">
        <v>157</v>
      </c>
      <c r="C22" s="28" t="s">
        <v>40</v>
      </c>
      <c r="D22" s="54">
        <v>98</v>
      </c>
      <c r="E22" s="37">
        <v>0</v>
      </c>
      <c r="F22" s="40">
        <v>0</v>
      </c>
      <c r="G22" s="71">
        <v>0</v>
      </c>
      <c r="H22" s="56">
        <v>26</v>
      </c>
      <c r="I22" s="52">
        <f t="shared" si="0"/>
        <v>26</v>
      </c>
    </row>
    <row r="23" spans="1:9" ht="12.75">
      <c r="A23" s="29">
        <v>13</v>
      </c>
      <c r="B23" s="28" t="s">
        <v>70</v>
      </c>
      <c r="C23" s="28" t="s">
        <v>71</v>
      </c>
      <c r="D23" s="54">
        <v>99</v>
      </c>
      <c r="E23" s="37">
        <v>0</v>
      </c>
      <c r="F23" s="40">
        <v>0</v>
      </c>
      <c r="G23" s="71">
        <v>0</v>
      </c>
      <c r="H23" s="56">
        <v>24</v>
      </c>
      <c r="I23" s="52">
        <f t="shared" si="0"/>
        <v>24</v>
      </c>
    </row>
    <row r="24" spans="1:9" ht="12.75">
      <c r="A24" s="29">
        <v>15</v>
      </c>
      <c r="B24" s="28" t="s">
        <v>95</v>
      </c>
      <c r="C24" s="28" t="s">
        <v>64</v>
      </c>
      <c r="D24" s="54">
        <v>99</v>
      </c>
      <c r="E24" s="37">
        <v>0</v>
      </c>
      <c r="F24" s="40">
        <v>0</v>
      </c>
      <c r="G24" s="71">
        <v>0</v>
      </c>
      <c r="H24" s="56">
        <v>22</v>
      </c>
      <c r="I24" s="52">
        <f t="shared" si="0"/>
        <v>22</v>
      </c>
    </row>
    <row r="25" spans="1:9" ht="12.75">
      <c r="A25" s="29">
        <v>16</v>
      </c>
      <c r="B25" s="28" t="s">
        <v>72</v>
      </c>
      <c r="C25" s="28" t="s">
        <v>73</v>
      </c>
      <c r="D25" s="54">
        <v>99</v>
      </c>
      <c r="E25" s="37">
        <v>0</v>
      </c>
      <c r="F25" s="40">
        <v>0</v>
      </c>
      <c r="G25" s="71">
        <v>0</v>
      </c>
      <c r="H25" s="56">
        <v>20</v>
      </c>
      <c r="I25" s="52">
        <f t="shared" si="0"/>
        <v>20</v>
      </c>
    </row>
  </sheetData>
  <sheetProtection/>
  <mergeCells count="6">
    <mergeCell ref="G6:G8"/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3.57421875" style="3" customWidth="1"/>
    <col min="2" max="2" width="20.28125" style="0" bestFit="1" customWidth="1"/>
    <col min="3" max="3" width="20.7109375" style="0" customWidth="1"/>
    <col min="4" max="4" width="8.57421875" style="3" customWidth="1"/>
    <col min="5" max="5" width="7.8515625" style="3" bestFit="1" customWidth="1"/>
    <col min="6" max="7" width="9.57421875" style="3" customWidth="1"/>
    <col min="8" max="8" width="9.8515625" style="0" customWidth="1"/>
    <col min="9" max="9" width="8.421875" style="0" customWidth="1"/>
  </cols>
  <sheetData>
    <row r="1" spans="1:7" ht="18">
      <c r="A1" s="1" t="s">
        <v>170</v>
      </c>
      <c r="B1" s="2"/>
      <c r="C1" s="2"/>
      <c r="D1" s="33"/>
      <c r="E1" s="2"/>
      <c r="F1" s="2"/>
      <c r="G1" s="2"/>
    </row>
    <row r="3" spans="1:7" s="4" customFormat="1" ht="15.75">
      <c r="A3" s="4" t="s">
        <v>10</v>
      </c>
      <c r="B3" s="5"/>
      <c r="C3" s="5"/>
      <c r="D3" s="20"/>
      <c r="E3" s="5"/>
      <c r="F3" s="5"/>
      <c r="G3" s="5"/>
    </row>
    <row r="4" spans="1:7" s="17" customFormat="1" ht="12.75">
      <c r="A4" s="16"/>
      <c r="D4" s="16"/>
      <c r="E4" s="16"/>
      <c r="F4" s="16"/>
      <c r="G4" s="16"/>
    </row>
    <row r="5" spans="1:7" s="17" customFormat="1" ht="10.5" customHeight="1">
      <c r="A5" s="16"/>
      <c r="D5" s="18"/>
      <c r="E5" s="18"/>
      <c r="F5" s="61"/>
      <c r="G5" s="61"/>
    </row>
    <row r="6" spans="1:9" ht="12.75">
      <c r="A6" s="75" t="s">
        <v>1</v>
      </c>
      <c r="B6" s="78" t="s">
        <v>2</v>
      </c>
      <c r="C6" s="78" t="s">
        <v>3</v>
      </c>
      <c r="D6" s="91" t="s">
        <v>4</v>
      </c>
      <c r="E6" s="88" t="s">
        <v>5</v>
      </c>
      <c r="F6" s="9" t="s">
        <v>117</v>
      </c>
      <c r="G6" s="45" t="s">
        <v>119</v>
      </c>
      <c r="H6" s="7" t="s">
        <v>96</v>
      </c>
      <c r="I6" s="72" t="s">
        <v>6</v>
      </c>
    </row>
    <row r="7" spans="1:9" ht="11.25" customHeight="1">
      <c r="A7" s="76"/>
      <c r="B7" s="79"/>
      <c r="C7" s="79"/>
      <c r="D7" s="92"/>
      <c r="E7" s="89"/>
      <c r="F7" s="62">
        <v>41843</v>
      </c>
      <c r="G7" s="8">
        <v>41889</v>
      </c>
      <c r="H7" s="8">
        <v>42092</v>
      </c>
      <c r="I7" s="73"/>
    </row>
    <row r="8" spans="1:9" ht="12.75" customHeight="1">
      <c r="A8" s="77"/>
      <c r="B8" s="80"/>
      <c r="C8" s="80"/>
      <c r="D8" s="93"/>
      <c r="E8" s="90"/>
      <c r="F8" s="9">
        <v>0.4</v>
      </c>
      <c r="G8" s="45">
        <v>0.6</v>
      </c>
      <c r="H8" s="9">
        <v>1</v>
      </c>
      <c r="I8" s="74"/>
    </row>
    <row r="9" spans="1:9" ht="3" customHeight="1">
      <c r="A9" s="10"/>
      <c r="B9" s="11"/>
      <c r="C9" s="11"/>
      <c r="D9" s="10"/>
      <c r="E9" s="9"/>
      <c r="F9" s="9"/>
      <c r="G9" s="9"/>
      <c r="H9" s="10"/>
      <c r="I9" s="12"/>
    </row>
    <row r="10" spans="1:9" ht="12.75">
      <c r="A10" s="13">
        <v>1</v>
      </c>
      <c r="B10" s="14" t="s">
        <v>8</v>
      </c>
      <c r="C10" s="14" t="s">
        <v>9</v>
      </c>
      <c r="D10" s="44">
        <v>97</v>
      </c>
      <c r="E10" s="42">
        <v>59</v>
      </c>
      <c r="F10" s="42">
        <v>20.8</v>
      </c>
      <c r="G10" s="42">
        <v>24.5</v>
      </c>
      <c r="H10" s="15">
        <v>100</v>
      </c>
      <c r="I10" s="39">
        <f aca="true" t="shared" si="0" ref="I10:I18">H10+LARGE(F10:G10,1)+E10</f>
        <v>183.5</v>
      </c>
    </row>
    <row r="11" spans="1:9" ht="12.75">
      <c r="A11" s="13">
        <v>2</v>
      </c>
      <c r="B11" s="28" t="s">
        <v>31</v>
      </c>
      <c r="C11" s="28" t="s">
        <v>21</v>
      </c>
      <c r="D11" s="36">
        <v>96</v>
      </c>
      <c r="E11" s="43">
        <v>28.6</v>
      </c>
      <c r="F11" s="43">
        <v>12.4</v>
      </c>
      <c r="G11" s="43">
        <v>13.2</v>
      </c>
      <c r="H11" s="30">
        <v>80</v>
      </c>
      <c r="I11" s="39">
        <f t="shared" si="0"/>
        <v>121.80000000000001</v>
      </c>
    </row>
    <row r="12" spans="1:9" ht="12.75">
      <c r="A12" s="13">
        <v>3</v>
      </c>
      <c r="B12" s="28" t="s">
        <v>36</v>
      </c>
      <c r="C12" s="28" t="s">
        <v>33</v>
      </c>
      <c r="D12" s="36">
        <v>97</v>
      </c>
      <c r="E12" s="40">
        <v>19.4</v>
      </c>
      <c r="F12" s="40">
        <v>0</v>
      </c>
      <c r="G12" s="40">
        <v>7.7</v>
      </c>
      <c r="H12" s="27">
        <v>55</v>
      </c>
      <c r="I12" s="39">
        <f t="shared" si="0"/>
        <v>82.1</v>
      </c>
    </row>
    <row r="13" spans="1:9" ht="12.75">
      <c r="A13" s="13">
        <v>4</v>
      </c>
      <c r="B13" s="28" t="s">
        <v>37</v>
      </c>
      <c r="C13" s="28" t="s">
        <v>28</v>
      </c>
      <c r="D13" s="36">
        <v>97</v>
      </c>
      <c r="E13" s="43">
        <v>0</v>
      </c>
      <c r="F13" s="40">
        <v>0</v>
      </c>
      <c r="G13" s="40">
        <v>0</v>
      </c>
      <c r="H13" s="27">
        <v>65</v>
      </c>
      <c r="I13" s="39">
        <f t="shared" si="0"/>
        <v>65</v>
      </c>
    </row>
    <row r="14" spans="1:9" ht="12.75">
      <c r="A14" s="13">
        <v>5</v>
      </c>
      <c r="B14" s="28" t="s">
        <v>152</v>
      </c>
      <c r="C14" s="28" t="s">
        <v>28</v>
      </c>
      <c r="D14" s="36">
        <v>97</v>
      </c>
      <c r="E14" s="40">
        <v>0</v>
      </c>
      <c r="F14" s="40">
        <v>0</v>
      </c>
      <c r="G14" s="40">
        <v>0</v>
      </c>
      <c r="H14" s="27">
        <v>51</v>
      </c>
      <c r="I14" s="39">
        <f t="shared" si="0"/>
        <v>51</v>
      </c>
    </row>
    <row r="15" spans="1:9" ht="12.75">
      <c r="A15" s="13">
        <v>6</v>
      </c>
      <c r="B15" s="28" t="s">
        <v>153</v>
      </c>
      <c r="C15" s="28" t="s">
        <v>21</v>
      </c>
      <c r="D15" s="36">
        <v>97</v>
      </c>
      <c r="E15" s="40">
        <v>0</v>
      </c>
      <c r="F15" s="40">
        <v>0</v>
      </c>
      <c r="G15" s="40">
        <v>0</v>
      </c>
      <c r="H15" s="27">
        <v>47</v>
      </c>
      <c r="I15" s="39">
        <f t="shared" si="0"/>
        <v>47</v>
      </c>
    </row>
    <row r="16" spans="1:9" ht="12.75">
      <c r="A16" s="13">
        <v>7</v>
      </c>
      <c r="B16" s="28" t="s">
        <v>34</v>
      </c>
      <c r="C16" s="28" t="s">
        <v>21</v>
      </c>
      <c r="D16" s="36">
        <v>96</v>
      </c>
      <c r="E16" s="40">
        <v>0</v>
      </c>
      <c r="F16" s="43">
        <v>0</v>
      </c>
      <c r="G16" s="43">
        <v>0</v>
      </c>
      <c r="H16" s="27">
        <v>43</v>
      </c>
      <c r="I16" s="39">
        <f t="shared" si="0"/>
        <v>43</v>
      </c>
    </row>
    <row r="17" spans="1:9" ht="12.75">
      <c r="A17" s="13">
        <v>8</v>
      </c>
      <c r="B17" s="28" t="s">
        <v>32</v>
      </c>
      <c r="C17" s="28" t="s">
        <v>28</v>
      </c>
      <c r="D17" s="36">
        <v>96</v>
      </c>
      <c r="E17" s="40">
        <v>0</v>
      </c>
      <c r="F17" s="40">
        <v>0</v>
      </c>
      <c r="G17" s="40">
        <v>0</v>
      </c>
      <c r="H17" s="27">
        <v>40</v>
      </c>
      <c r="I17" s="39">
        <f t="shared" si="0"/>
        <v>40</v>
      </c>
    </row>
    <row r="18" spans="1:9" ht="12.75">
      <c r="A18" s="13">
        <v>9</v>
      </c>
      <c r="B18" s="14" t="s">
        <v>76</v>
      </c>
      <c r="C18" s="14" t="s">
        <v>9</v>
      </c>
      <c r="D18" s="44">
        <v>96</v>
      </c>
      <c r="E18" s="42">
        <v>5.5</v>
      </c>
      <c r="F18" s="40">
        <v>0</v>
      </c>
      <c r="G18" s="40">
        <v>0</v>
      </c>
      <c r="H18" s="15">
        <v>0</v>
      </c>
      <c r="I18" s="39">
        <f t="shared" si="0"/>
        <v>5.5</v>
      </c>
    </row>
  </sheetData>
  <sheetProtection/>
  <mergeCells count="6">
    <mergeCell ref="E6:E8"/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3" customWidth="1"/>
    <col min="2" max="2" width="23.00390625" style="0" customWidth="1"/>
    <col min="3" max="3" width="15.8515625" style="0" bestFit="1" customWidth="1"/>
    <col min="4" max="4" width="4.7109375" style="3" customWidth="1"/>
    <col min="5" max="5" width="11.00390625" style="3" customWidth="1"/>
    <col min="6" max="6" width="5.28125" style="3" bestFit="1" customWidth="1"/>
    <col min="7" max="7" width="11.57421875" style="3" customWidth="1"/>
    <col min="8" max="8" width="9.57421875" style="3" customWidth="1"/>
    <col min="9" max="9" width="11.7109375" style="3" customWidth="1"/>
    <col min="10" max="10" width="8.8515625" style="0" customWidth="1"/>
    <col min="11" max="11" width="9.8515625" style="0" customWidth="1"/>
    <col min="12" max="12" width="9.28125" style="0" customWidth="1"/>
    <col min="13" max="13" width="9.57421875" style="0" customWidth="1"/>
    <col min="14" max="14" width="6.28125" style="0" customWidth="1"/>
    <col min="15" max="15" width="6.8515625" style="0" customWidth="1"/>
    <col min="16" max="16" width="6.421875" style="0" customWidth="1"/>
    <col min="17" max="17" width="5.7109375" style="0" customWidth="1"/>
    <col min="18" max="18" width="5.421875" style="0" customWidth="1"/>
    <col min="19" max="19" width="6.00390625" style="0" customWidth="1"/>
    <col min="20" max="20" width="5.8515625" style="0" customWidth="1"/>
    <col min="21" max="21" width="6.57421875" style="0" customWidth="1"/>
    <col min="22" max="22" width="6.140625" style="0" customWidth="1"/>
    <col min="23" max="23" width="4.421875" style="0" customWidth="1"/>
    <col min="24" max="24" width="4.140625" style="0" customWidth="1"/>
    <col min="25" max="25" width="5.8515625" style="0" customWidth="1"/>
  </cols>
  <sheetData>
    <row r="1" spans="1:9" ht="18">
      <c r="A1" s="1" t="s">
        <v>170</v>
      </c>
      <c r="B1" s="2"/>
      <c r="C1" s="2"/>
      <c r="D1" s="2"/>
      <c r="E1" s="2"/>
      <c r="F1" s="2"/>
      <c r="G1" s="2"/>
      <c r="H1" s="2"/>
      <c r="I1" s="2"/>
    </row>
    <row r="3" spans="1:11" ht="15.75">
      <c r="A3" s="19" t="s">
        <v>11</v>
      </c>
      <c r="B3" s="4"/>
      <c r="C3" s="4"/>
      <c r="D3" s="20"/>
      <c r="E3" s="20"/>
      <c r="F3" s="20"/>
      <c r="G3" s="20"/>
      <c r="H3" s="20"/>
      <c r="I3" s="20"/>
      <c r="K3" s="21"/>
    </row>
    <row r="6" spans="1:9" ht="12.75">
      <c r="A6" s="75" t="s">
        <v>1</v>
      </c>
      <c r="B6" s="78" t="s">
        <v>2</v>
      </c>
      <c r="C6" s="78" t="s">
        <v>3</v>
      </c>
      <c r="D6" s="94" t="s">
        <v>4</v>
      </c>
      <c r="E6" s="9" t="s">
        <v>117</v>
      </c>
      <c r="F6" s="45" t="s">
        <v>119</v>
      </c>
      <c r="G6" s="57" t="s">
        <v>96</v>
      </c>
      <c r="H6" s="46" t="s">
        <v>96</v>
      </c>
      <c r="I6" s="85" t="s">
        <v>6</v>
      </c>
    </row>
    <row r="7" spans="1:9" ht="12.75">
      <c r="A7" s="76"/>
      <c r="B7" s="79"/>
      <c r="C7" s="79"/>
      <c r="D7" s="95"/>
      <c r="E7" s="62">
        <v>41843</v>
      </c>
      <c r="F7" s="8">
        <v>41889</v>
      </c>
      <c r="G7" s="69">
        <v>41766</v>
      </c>
      <c r="H7" s="47">
        <v>42092</v>
      </c>
      <c r="I7" s="86"/>
    </row>
    <row r="8" spans="1:9" ht="12.75">
      <c r="A8" s="77"/>
      <c r="B8" s="80"/>
      <c r="C8" s="80"/>
      <c r="D8" s="96"/>
      <c r="E8" s="9">
        <v>0.4</v>
      </c>
      <c r="F8" s="45">
        <v>0.6</v>
      </c>
      <c r="G8" s="57">
        <v>1</v>
      </c>
      <c r="H8" s="46">
        <v>1</v>
      </c>
      <c r="I8" s="87"/>
    </row>
    <row r="9" spans="1:9" ht="6.75" customHeight="1">
      <c r="A9" s="9"/>
      <c r="B9" s="31"/>
      <c r="C9" s="31"/>
      <c r="D9" s="9"/>
      <c r="E9" s="9"/>
      <c r="F9" s="9"/>
      <c r="G9" s="9"/>
      <c r="H9" s="9"/>
      <c r="I9" s="32"/>
    </row>
    <row r="10" spans="1:9" ht="12.75">
      <c r="A10" s="13">
        <v>1</v>
      </c>
      <c r="B10" s="28" t="s">
        <v>78</v>
      </c>
      <c r="C10" s="28" t="s">
        <v>30</v>
      </c>
      <c r="D10" s="55" t="s">
        <v>65</v>
      </c>
      <c r="E10" s="64">
        <v>10.2</v>
      </c>
      <c r="F10" s="63">
        <v>4.2</v>
      </c>
      <c r="G10" s="68">
        <v>50</v>
      </c>
      <c r="H10" s="48">
        <v>80</v>
      </c>
      <c r="I10" s="49">
        <f aca="true" t="shared" si="0" ref="I10:I40">LARGE(E10:F10,1)+G10+H10</f>
        <v>140.2</v>
      </c>
    </row>
    <row r="11" spans="1:9" ht="12.75">
      <c r="A11" s="13">
        <v>2</v>
      </c>
      <c r="B11" s="28" t="s">
        <v>79</v>
      </c>
      <c r="C11" s="28" t="s">
        <v>64</v>
      </c>
      <c r="D11" s="55" t="s">
        <v>65</v>
      </c>
      <c r="E11" s="30">
        <v>0</v>
      </c>
      <c r="F11" s="65">
        <v>7.2</v>
      </c>
      <c r="G11" s="68">
        <v>25.5</v>
      </c>
      <c r="H11" s="48">
        <v>100</v>
      </c>
      <c r="I11" s="49">
        <f t="shared" si="0"/>
        <v>132.7</v>
      </c>
    </row>
    <row r="12" spans="1:9" ht="12.75">
      <c r="A12" s="13">
        <v>3</v>
      </c>
      <c r="B12" s="28" t="s">
        <v>77</v>
      </c>
      <c r="C12" s="28" t="s">
        <v>73</v>
      </c>
      <c r="D12" s="55" t="s">
        <v>65</v>
      </c>
      <c r="E12" s="30">
        <v>0</v>
      </c>
      <c r="F12" s="63">
        <v>2.7</v>
      </c>
      <c r="G12" s="68">
        <v>27.5</v>
      </c>
      <c r="H12" s="48">
        <v>65</v>
      </c>
      <c r="I12" s="49">
        <f t="shared" si="0"/>
        <v>95.2</v>
      </c>
    </row>
    <row r="13" spans="1:9" ht="12.75">
      <c r="A13" s="13">
        <v>4</v>
      </c>
      <c r="B13" s="28" t="s">
        <v>87</v>
      </c>
      <c r="C13" s="28" t="s">
        <v>52</v>
      </c>
      <c r="D13" s="55" t="s">
        <v>65</v>
      </c>
      <c r="E13" s="30">
        <v>0</v>
      </c>
      <c r="F13" s="43">
        <v>0</v>
      </c>
      <c r="G13" s="68">
        <v>18.5</v>
      </c>
      <c r="H13" s="48">
        <v>55</v>
      </c>
      <c r="I13" s="49">
        <f t="shared" si="0"/>
        <v>73.5</v>
      </c>
    </row>
    <row r="14" spans="1:9" ht="12.75">
      <c r="A14" s="13">
        <v>5</v>
      </c>
      <c r="B14" s="28" t="s">
        <v>88</v>
      </c>
      <c r="C14" s="28" t="s">
        <v>52</v>
      </c>
      <c r="D14" s="55" t="s">
        <v>65</v>
      </c>
      <c r="E14" s="30">
        <v>0</v>
      </c>
      <c r="F14" s="43">
        <v>0</v>
      </c>
      <c r="G14" s="68">
        <v>14</v>
      </c>
      <c r="H14" s="48">
        <v>37</v>
      </c>
      <c r="I14" s="49">
        <f t="shared" si="0"/>
        <v>51</v>
      </c>
    </row>
    <row r="15" spans="1:9" ht="12.75">
      <c r="A15" s="13">
        <v>5</v>
      </c>
      <c r="B15" s="28" t="s">
        <v>132</v>
      </c>
      <c r="C15" s="28" t="s">
        <v>133</v>
      </c>
      <c r="D15" s="55" t="s">
        <v>65</v>
      </c>
      <c r="E15" s="30">
        <v>0</v>
      </c>
      <c r="F15" s="43">
        <v>0</v>
      </c>
      <c r="G15" s="68">
        <v>0</v>
      </c>
      <c r="H15" s="48">
        <v>51</v>
      </c>
      <c r="I15" s="49">
        <f t="shared" si="0"/>
        <v>51</v>
      </c>
    </row>
    <row r="16" spans="1:9" ht="12.75">
      <c r="A16" s="13">
        <v>7</v>
      </c>
      <c r="B16" s="28" t="s">
        <v>134</v>
      </c>
      <c r="C16" s="28" t="s">
        <v>135</v>
      </c>
      <c r="D16" s="55" t="s">
        <v>65</v>
      </c>
      <c r="E16" s="30">
        <v>0</v>
      </c>
      <c r="F16" s="43">
        <v>0</v>
      </c>
      <c r="G16" s="68">
        <v>0</v>
      </c>
      <c r="H16" s="48">
        <v>47</v>
      </c>
      <c r="I16" s="49">
        <f t="shared" si="0"/>
        <v>47</v>
      </c>
    </row>
    <row r="17" spans="1:9" ht="12.75">
      <c r="A17" s="13">
        <v>8</v>
      </c>
      <c r="B17" s="28" t="s">
        <v>136</v>
      </c>
      <c r="C17" s="28" t="s">
        <v>135</v>
      </c>
      <c r="D17" s="55" t="s">
        <v>65</v>
      </c>
      <c r="E17" s="30">
        <v>0</v>
      </c>
      <c r="F17" s="43">
        <v>0</v>
      </c>
      <c r="G17" s="68">
        <v>0</v>
      </c>
      <c r="H17" s="48">
        <v>43</v>
      </c>
      <c r="I17" s="49">
        <f t="shared" si="0"/>
        <v>43</v>
      </c>
    </row>
    <row r="18" spans="1:9" ht="12.75">
      <c r="A18" s="13">
        <v>9</v>
      </c>
      <c r="B18" s="28" t="s">
        <v>109</v>
      </c>
      <c r="C18" s="28" t="s">
        <v>20</v>
      </c>
      <c r="D18" s="55" t="s">
        <v>65</v>
      </c>
      <c r="E18" s="30">
        <v>0</v>
      </c>
      <c r="F18" s="43">
        <v>0</v>
      </c>
      <c r="G18" s="68">
        <v>11</v>
      </c>
      <c r="H18" s="48">
        <v>31</v>
      </c>
      <c r="I18" s="49">
        <f t="shared" si="0"/>
        <v>42</v>
      </c>
    </row>
    <row r="19" spans="1:9" ht="12.75">
      <c r="A19" s="13">
        <v>10</v>
      </c>
      <c r="B19" s="28" t="s">
        <v>137</v>
      </c>
      <c r="C19" s="28" t="s">
        <v>18</v>
      </c>
      <c r="D19" s="55" t="s">
        <v>131</v>
      </c>
      <c r="E19" s="30">
        <v>0</v>
      </c>
      <c r="F19" s="43">
        <v>0</v>
      </c>
      <c r="G19" s="68">
        <v>0</v>
      </c>
      <c r="H19" s="48">
        <v>40</v>
      </c>
      <c r="I19" s="49">
        <f t="shared" si="0"/>
        <v>40</v>
      </c>
    </row>
    <row r="20" spans="1:9" ht="12.75">
      <c r="A20" s="13">
        <v>11</v>
      </c>
      <c r="B20" s="28" t="s">
        <v>80</v>
      </c>
      <c r="C20" s="28" t="s">
        <v>64</v>
      </c>
      <c r="D20" s="55" t="s">
        <v>65</v>
      </c>
      <c r="E20" s="30">
        <v>0</v>
      </c>
      <c r="F20" s="43">
        <v>0</v>
      </c>
      <c r="G20" s="68">
        <v>10</v>
      </c>
      <c r="H20" s="48">
        <v>26</v>
      </c>
      <c r="I20" s="49">
        <f t="shared" si="0"/>
        <v>36</v>
      </c>
    </row>
    <row r="21" spans="1:9" ht="12.75">
      <c r="A21" s="13">
        <v>12</v>
      </c>
      <c r="B21" s="28" t="s">
        <v>138</v>
      </c>
      <c r="C21" s="28" t="s">
        <v>21</v>
      </c>
      <c r="D21" s="55" t="s">
        <v>131</v>
      </c>
      <c r="E21" s="30">
        <v>0</v>
      </c>
      <c r="F21" s="43">
        <v>0</v>
      </c>
      <c r="G21" s="68">
        <v>0</v>
      </c>
      <c r="H21" s="48">
        <v>34</v>
      </c>
      <c r="I21" s="49">
        <f t="shared" si="0"/>
        <v>34</v>
      </c>
    </row>
    <row r="22" spans="1:9" ht="12.75">
      <c r="A22" s="13">
        <v>13</v>
      </c>
      <c r="B22" s="28" t="s">
        <v>110</v>
      </c>
      <c r="C22" s="28" t="s">
        <v>64</v>
      </c>
      <c r="D22" s="55" t="s">
        <v>65</v>
      </c>
      <c r="E22" s="30">
        <v>0</v>
      </c>
      <c r="F22" s="43">
        <v>0</v>
      </c>
      <c r="G22" s="68">
        <v>9</v>
      </c>
      <c r="H22" s="48">
        <v>20</v>
      </c>
      <c r="I22" s="49">
        <f t="shared" si="0"/>
        <v>29</v>
      </c>
    </row>
    <row r="23" spans="1:9" ht="12.75">
      <c r="A23" s="13">
        <v>14</v>
      </c>
      <c r="B23" s="28" t="s">
        <v>139</v>
      </c>
      <c r="C23" s="28" t="s">
        <v>133</v>
      </c>
      <c r="D23" s="55" t="s">
        <v>65</v>
      </c>
      <c r="E23" s="30">
        <v>0</v>
      </c>
      <c r="F23" s="43">
        <v>0</v>
      </c>
      <c r="G23" s="68">
        <v>0</v>
      </c>
      <c r="H23" s="48">
        <v>28</v>
      </c>
      <c r="I23" s="49">
        <f t="shared" si="0"/>
        <v>28</v>
      </c>
    </row>
    <row r="24" spans="1:9" ht="12.75">
      <c r="A24" s="13">
        <v>15</v>
      </c>
      <c r="B24" s="28" t="s">
        <v>82</v>
      </c>
      <c r="C24" s="28" t="s">
        <v>64</v>
      </c>
      <c r="D24" s="55" t="s">
        <v>65</v>
      </c>
      <c r="E24" s="30">
        <v>0</v>
      </c>
      <c r="F24" s="43">
        <v>0</v>
      </c>
      <c r="G24" s="68">
        <v>8</v>
      </c>
      <c r="H24" s="48">
        <v>16</v>
      </c>
      <c r="I24" s="49">
        <f t="shared" si="0"/>
        <v>24</v>
      </c>
    </row>
    <row r="25" spans="1:9" ht="12.75">
      <c r="A25" s="13">
        <v>15</v>
      </c>
      <c r="B25" s="28" t="s">
        <v>89</v>
      </c>
      <c r="C25" s="28" t="s">
        <v>21</v>
      </c>
      <c r="D25" s="55" t="s">
        <v>65</v>
      </c>
      <c r="E25" s="30">
        <v>0</v>
      </c>
      <c r="F25" s="43">
        <v>0</v>
      </c>
      <c r="G25" s="68">
        <v>12</v>
      </c>
      <c r="H25" s="48">
        <v>12</v>
      </c>
      <c r="I25" s="49">
        <f t="shared" si="0"/>
        <v>24</v>
      </c>
    </row>
    <row r="26" spans="1:9" ht="12.75">
      <c r="A26" s="13">
        <v>15</v>
      </c>
      <c r="B26" s="28" t="s">
        <v>84</v>
      </c>
      <c r="C26" s="28" t="s">
        <v>18</v>
      </c>
      <c r="D26" s="55" t="s">
        <v>65</v>
      </c>
      <c r="E26" s="30">
        <v>0</v>
      </c>
      <c r="F26" s="43">
        <v>0</v>
      </c>
      <c r="G26" s="68">
        <v>0</v>
      </c>
      <c r="H26" s="48">
        <v>24</v>
      </c>
      <c r="I26" s="49">
        <f t="shared" si="0"/>
        <v>24</v>
      </c>
    </row>
    <row r="27" spans="1:9" ht="12.75">
      <c r="A27" s="13">
        <v>18</v>
      </c>
      <c r="B27" s="28" t="s">
        <v>140</v>
      </c>
      <c r="C27" s="28" t="s">
        <v>71</v>
      </c>
      <c r="D27" s="55" t="s">
        <v>65</v>
      </c>
      <c r="E27" s="30">
        <v>0</v>
      </c>
      <c r="F27" s="43">
        <v>0</v>
      </c>
      <c r="G27" s="68">
        <v>0</v>
      </c>
      <c r="H27" s="48">
        <v>22</v>
      </c>
      <c r="I27" s="49">
        <f t="shared" si="0"/>
        <v>22</v>
      </c>
    </row>
    <row r="28" spans="1:9" ht="12.75">
      <c r="A28" s="13">
        <v>19</v>
      </c>
      <c r="B28" s="28" t="s">
        <v>141</v>
      </c>
      <c r="C28" s="28" t="s">
        <v>73</v>
      </c>
      <c r="D28" s="55" t="s">
        <v>131</v>
      </c>
      <c r="E28" s="30">
        <v>0</v>
      </c>
      <c r="F28" s="43">
        <v>0</v>
      </c>
      <c r="G28" s="68">
        <v>0</v>
      </c>
      <c r="H28" s="48">
        <v>18</v>
      </c>
      <c r="I28" s="49">
        <f t="shared" si="0"/>
        <v>18</v>
      </c>
    </row>
    <row r="29" spans="1:9" ht="12.75">
      <c r="A29" s="13">
        <v>20</v>
      </c>
      <c r="B29" s="28" t="s">
        <v>142</v>
      </c>
      <c r="C29" s="28" t="s">
        <v>21</v>
      </c>
      <c r="D29" s="55" t="s">
        <v>131</v>
      </c>
      <c r="E29" s="30">
        <v>0</v>
      </c>
      <c r="F29" s="43">
        <v>0</v>
      </c>
      <c r="G29" s="68">
        <v>0</v>
      </c>
      <c r="H29" s="48">
        <v>14</v>
      </c>
      <c r="I29" s="49">
        <f t="shared" si="0"/>
        <v>14</v>
      </c>
    </row>
    <row r="30" spans="1:9" ht="12.75">
      <c r="A30" s="13">
        <v>21</v>
      </c>
      <c r="B30" s="28" t="s">
        <v>143</v>
      </c>
      <c r="C30" s="28" t="s">
        <v>18</v>
      </c>
      <c r="D30" s="55" t="s">
        <v>131</v>
      </c>
      <c r="E30" s="30">
        <v>0</v>
      </c>
      <c r="F30" s="43">
        <v>0</v>
      </c>
      <c r="G30" s="68">
        <v>0</v>
      </c>
      <c r="H30" s="48">
        <v>10</v>
      </c>
      <c r="I30" s="49">
        <f t="shared" si="0"/>
        <v>10</v>
      </c>
    </row>
    <row r="31" spans="1:9" ht="12.75">
      <c r="A31" s="13">
        <v>22</v>
      </c>
      <c r="B31" s="28" t="s">
        <v>144</v>
      </c>
      <c r="C31" s="28" t="s">
        <v>124</v>
      </c>
      <c r="D31" s="55" t="s">
        <v>65</v>
      </c>
      <c r="E31" s="30">
        <v>0</v>
      </c>
      <c r="F31" s="43">
        <v>0</v>
      </c>
      <c r="G31" s="68">
        <v>0</v>
      </c>
      <c r="H31" s="48">
        <v>9</v>
      </c>
      <c r="I31" s="49">
        <f t="shared" si="0"/>
        <v>9</v>
      </c>
    </row>
    <row r="32" spans="1:9" ht="12.75">
      <c r="A32" s="13">
        <v>23</v>
      </c>
      <c r="B32" s="28" t="s">
        <v>113</v>
      </c>
      <c r="C32" s="28" t="s">
        <v>71</v>
      </c>
      <c r="D32" s="55" t="s">
        <v>65</v>
      </c>
      <c r="E32" s="30">
        <v>0</v>
      </c>
      <c r="F32" s="43">
        <v>0</v>
      </c>
      <c r="G32" s="68">
        <v>1.5</v>
      </c>
      <c r="H32" s="48">
        <v>7</v>
      </c>
      <c r="I32" s="49">
        <f t="shared" si="0"/>
        <v>8.5</v>
      </c>
    </row>
    <row r="33" spans="1:9" ht="12.75">
      <c r="A33" s="13">
        <v>24</v>
      </c>
      <c r="B33" s="28" t="s">
        <v>145</v>
      </c>
      <c r="C33" s="28" t="s">
        <v>146</v>
      </c>
      <c r="D33" s="55" t="s">
        <v>65</v>
      </c>
      <c r="E33" s="30">
        <v>0</v>
      </c>
      <c r="F33" s="43">
        <v>0</v>
      </c>
      <c r="G33" s="68">
        <v>0</v>
      </c>
      <c r="H33" s="48">
        <v>8</v>
      </c>
      <c r="I33" s="49">
        <f t="shared" si="0"/>
        <v>8</v>
      </c>
    </row>
    <row r="34" spans="1:9" ht="12.75">
      <c r="A34" s="13">
        <v>25</v>
      </c>
      <c r="B34" s="28" t="s">
        <v>111</v>
      </c>
      <c r="C34" s="28" t="s">
        <v>40</v>
      </c>
      <c r="D34" s="55" t="s">
        <v>65</v>
      </c>
      <c r="E34" s="30">
        <v>0</v>
      </c>
      <c r="F34" s="43">
        <v>0</v>
      </c>
      <c r="G34" s="68">
        <v>7</v>
      </c>
      <c r="H34" s="48">
        <v>0</v>
      </c>
      <c r="I34" s="49">
        <f t="shared" si="0"/>
        <v>7</v>
      </c>
    </row>
    <row r="35" spans="1:9" ht="12.75">
      <c r="A35" s="13">
        <v>26</v>
      </c>
      <c r="B35" s="28" t="s">
        <v>86</v>
      </c>
      <c r="C35" s="28" t="s">
        <v>73</v>
      </c>
      <c r="D35" s="55" t="s">
        <v>65</v>
      </c>
      <c r="E35" s="30">
        <v>0</v>
      </c>
      <c r="F35" s="43">
        <v>0</v>
      </c>
      <c r="G35" s="68">
        <v>6</v>
      </c>
      <c r="H35" s="48">
        <v>0</v>
      </c>
      <c r="I35" s="49">
        <f t="shared" si="0"/>
        <v>6</v>
      </c>
    </row>
    <row r="36" spans="1:9" ht="12.75">
      <c r="A36" s="13">
        <v>26</v>
      </c>
      <c r="B36" s="28" t="s">
        <v>147</v>
      </c>
      <c r="C36" s="28" t="s">
        <v>21</v>
      </c>
      <c r="D36" s="55" t="s">
        <v>131</v>
      </c>
      <c r="E36" s="30">
        <v>0</v>
      </c>
      <c r="F36" s="43">
        <v>0</v>
      </c>
      <c r="G36" s="68">
        <v>0</v>
      </c>
      <c r="H36" s="48">
        <v>6</v>
      </c>
      <c r="I36" s="49">
        <f t="shared" si="0"/>
        <v>6</v>
      </c>
    </row>
    <row r="37" spans="1:9" ht="12.75">
      <c r="A37" s="13">
        <v>28</v>
      </c>
      <c r="B37" s="28" t="s">
        <v>112</v>
      </c>
      <c r="C37" s="28" t="s">
        <v>38</v>
      </c>
      <c r="D37" s="55" t="s">
        <v>65</v>
      </c>
      <c r="E37" s="30">
        <v>0</v>
      </c>
      <c r="F37" s="43">
        <v>0</v>
      </c>
      <c r="G37" s="68">
        <v>2</v>
      </c>
      <c r="H37" s="48">
        <v>0</v>
      </c>
      <c r="I37" s="49">
        <f t="shared" si="0"/>
        <v>2</v>
      </c>
    </row>
    <row r="38" spans="1:9" ht="12.75">
      <c r="A38" s="13">
        <v>29</v>
      </c>
      <c r="B38" s="28" t="s">
        <v>148</v>
      </c>
      <c r="C38" s="28" t="s">
        <v>149</v>
      </c>
      <c r="D38" s="55" t="s">
        <v>131</v>
      </c>
      <c r="E38" s="30">
        <v>0</v>
      </c>
      <c r="F38" s="43">
        <v>0</v>
      </c>
      <c r="G38" s="68">
        <v>0</v>
      </c>
      <c r="H38" s="48">
        <v>1.7</v>
      </c>
      <c r="I38" s="49">
        <f t="shared" si="0"/>
        <v>1.7</v>
      </c>
    </row>
    <row r="39" spans="1:9" ht="12.75">
      <c r="A39" s="13">
        <v>29</v>
      </c>
      <c r="B39" s="28" t="s">
        <v>150</v>
      </c>
      <c r="C39" s="28" t="s">
        <v>124</v>
      </c>
      <c r="D39" s="55" t="s">
        <v>131</v>
      </c>
      <c r="E39" s="30">
        <v>0</v>
      </c>
      <c r="F39" s="43">
        <v>0</v>
      </c>
      <c r="G39" s="68">
        <v>0</v>
      </c>
      <c r="H39" s="48">
        <v>1.7</v>
      </c>
      <c r="I39" s="49">
        <f t="shared" si="0"/>
        <v>1.7</v>
      </c>
    </row>
    <row r="40" spans="1:9" ht="12.75">
      <c r="A40" s="13">
        <v>29</v>
      </c>
      <c r="B40" s="28" t="s">
        <v>151</v>
      </c>
      <c r="C40" s="28" t="s">
        <v>18</v>
      </c>
      <c r="D40" s="55" t="s">
        <v>65</v>
      </c>
      <c r="E40" s="30">
        <v>0</v>
      </c>
      <c r="F40" s="43">
        <v>0</v>
      </c>
      <c r="G40" s="68">
        <v>0</v>
      </c>
      <c r="H40" s="48">
        <v>1.7</v>
      </c>
      <c r="I40" s="49">
        <f t="shared" si="0"/>
        <v>1.7</v>
      </c>
    </row>
  </sheetData>
  <sheetProtection/>
  <mergeCells count="5"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6.8515625" style="3" customWidth="1"/>
    <col min="6" max="6" width="11.421875" style="3" customWidth="1"/>
    <col min="7" max="7" width="9.8515625" style="3" customWidth="1"/>
    <col min="8" max="8" width="8.00390625" style="3" customWidth="1"/>
    <col min="9" max="9" width="9.8515625" style="0" customWidth="1"/>
    <col min="10" max="10" width="9.28125" style="0" customWidth="1"/>
    <col min="11" max="11" width="9.57421875" style="0" customWidth="1"/>
    <col min="12" max="12" width="6.28125" style="0" customWidth="1"/>
    <col min="13" max="13" width="6.8515625" style="0" customWidth="1"/>
    <col min="14" max="14" width="6.421875" style="0" customWidth="1"/>
    <col min="15" max="15" width="5.7109375" style="0" customWidth="1"/>
    <col min="16" max="16" width="5.421875" style="0" customWidth="1"/>
    <col min="17" max="17" width="6.00390625" style="0" customWidth="1"/>
    <col min="18" max="18" width="5.8515625" style="0" customWidth="1"/>
    <col min="19" max="19" width="6.57421875" style="0" customWidth="1"/>
    <col min="20" max="20" width="6.140625" style="0" customWidth="1"/>
    <col min="21" max="21" width="4.421875" style="0" customWidth="1"/>
    <col min="22" max="22" width="4.140625" style="0" customWidth="1"/>
    <col min="23" max="23" width="5.8515625" style="0" customWidth="1"/>
  </cols>
  <sheetData>
    <row r="1" spans="1:8" ht="18">
      <c r="A1" s="1" t="s">
        <v>170</v>
      </c>
      <c r="B1" s="2"/>
      <c r="C1" s="2"/>
      <c r="D1" s="2"/>
      <c r="E1" s="2"/>
      <c r="F1" s="2"/>
      <c r="G1" s="2"/>
      <c r="H1" s="2"/>
    </row>
    <row r="3" spans="1:9" ht="15.75">
      <c r="A3" s="19" t="s">
        <v>15</v>
      </c>
      <c r="B3" s="4"/>
      <c r="C3" s="4"/>
      <c r="D3" s="20"/>
      <c r="E3" s="20"/>
      <c r="F3" s="20"/>
      <c r="G3" s="20"/>
      <c r="H3" s="20"/>
      <c r="I3" s="21"/>
    </row>
    <row r="6" spans="1:8" ht="12.75">
      <c r="A6" s="75" t="s">
        <v>1</v>
      </c>
      <c r="B6" s="78" t="s">
        <v>2</v>
      </c>
      <c r="C6" s="78" t="s">
        <v>3</v>
      </c>
      <c r="D6" s="100" t="s">
        <v>4</v>
      </c>
      <c r="E6" s="97" t="s">
        <v>16</v>
      </c>
      <c r="F6" s="9" t="s">
        <v>117</v>
      </c>
      <c r="G6" s="46" t="s">
        <v>96</v>
      </c>
      <c r="H6" s="85" t="s">
        <v>6</v>
      </c>
    </row>
    <row r="7" spans="1:8" ht="12.75">
      <c r="A7" s="76"/>
      <c r="B7" s="79"/>
      <c r="C7" s="79"/>
      <c r="D7" s="101"/>
      <c r="E7" s="98"/>
      <c r="F7" s="62">
        <v>41843</v>
      </c>
      <c r="G7" s="47">
        <v>42092</v>
      </c>
      <c r="H7" s="86"/>
    </row>
    <row r="8" spans="1:8" ht="12.75">
      <c r="A8" s="77"/>
      <c r="B8" s="80"/>
      <c r="C8" s="80"/>
      <c r="D8" s="102"/>
      <c r="E8" s="99"/>
      <c r="F8" s="9">
        <v>0.4</v>
      </c>
      <c r="G8" s="46">
        <v>1</v>
      </c>
      <c r="H8" s="87"/>
    </row>
    <row r="9" spans="1:8" ht="6" customHeight="1">
      <c r="A9" s="9"/>
      <c r="B9" s="31"/>
      <c r="C9" s="31"/>
      <c r="D9" s="9"/>
      <c r="E9" s="9"/>
      <c r="F9" s="9"/>
      <c r="G9" s="9"/>
      <c r="H9" s="32"/>
    </row>
    <row r="10" spans="1:8" ht="12.75">
      <c r="A10" s="34">
        <v>1</v>
      </c>
      <c r="B10" s="28" t="s">
        <v>46</v>
      </c>
      <c r="C10" s="28" t="s">
        <v>18</v>
      </c>
      <c r="D10" s="36">
        <v>99</v>
      </c>
      <c r="E10" s="35">
        <v>14</v>
      </c>
      <c r="F10" s="35">
        <v>0</v>
      </c>
      <c r="G10" s="48">
        <v>100</v>
      </c>
      <c r="H10" s="49">
        <f aca="true" t="shared" si="0" ref="H10:H31">E10+F10+G10</f>
        <v>114</v>
      </c>
    </row>
    <row r="11" spans="1:8" ht="12.75">
      <c r="A11" s="34">
        <v>2</v>
      </c>
      <c r="B11" s="28" t="s">
        <v>41</v>
      </c>
      <c r="C11" s="28" t="s">
        <v>21</v>
      </c>
      <c r="D11" s="36">
        <v>98</v>
      </c>
      <c r="E11" s="35">
        <v>0</v>
      </c>
      <c r="F11" s="35">
        <v>0</v>
      </c>
      <c r="G11" s="48">
        <v>80</v>
      </c>
      <c r="H11" s="49">
        <f t="shared" si="0"/>
        <v>80</v>
      </c>
    </row>
    <row r="12" spans="1:8" ht="12.75">
      <c r="A12" s="34">
        <v>3</v>
      </c>
      <c r="B12" s="28" t="s">
        <v>123</v>
      </c>
      <c r="C12" s="28" t="s">
        <v>124</v>
      </c>
      <c r="D12" s="41" t="s">
        <v>125</v>
      </c>
      <c r="E12" s="35">
        <v>0</v>
      </c>
      <c r="F12" s="35">
        <v>0</v>
      </c>
      <c r="G12" s="48">
        <v>65</v>
      </c>
      <c r="H12" s="49">
        <f t="shared" si="0"/>
        <v>65</v>
      </c>
    </row>
    <row r="13" spans="1:8" ht="12.75">
      <c r="A13" s="34">
        <v>4</v>
      </c>
      <c r="B13" s="28" t="s">
        <v>126</v>
      </c>
      <c r="C13" s="28" t="s">
        <v>21</v>
      </c>
      <c r="D13" s="41" t="s">
        <v>66</v>
      </c>
      <c r="E13" s="35">
        <v>0</v>
      </c>
      <c r="F13" s="35">
        <v>0</v>
      </c>
      <c r="G13" s="48">
        <v>55</v>
      </c>
      <c r="H13" s="49">
        <f t="shared" si="0"/>
        <v>55</v>
      </c>
    </row>
    <row r="14" spans="1:8" ht="12.75">
      <c r="A14" s="34">
        <v>5</v>
      </c>
      <c r="B14" s="28" t="s">
        <v>93</v>
      </c>
      <c r="C14" s="28" t="s">
        <v>52</v>
      </c>
      <c r="D14" s="36">
        <v>98</v>
      </c>
      <c r="E14" s="35">
        <v>0</v>
      </c>
      <c r="F14" s="35">
        <v>0</v>
      </c>
      <c r="G14" s="48">
        <v>51</v>
      </c>
      <c r="H14" s="49">
        <f t="shared" si="0"/>
        <v>51</v>
      </c>
    </row>
    <row r="15" spans="1:8" ht="12.75">
      <c r="A15" s="34">
        <v>6</v>
      </c>
      <c r="B15" s="28" t="s">
        <v>127</v>
      </c>
      <c r="C15" s="28" t="s">
        <v>28</v>
      </c>
      <c r="D15" s="41" t="s">
        <v>125</v>
      </c>
      <c r="E15" s="35">
        <v>0</v>
      </c>
      <c r="F15" s="35">
        <v>0</v>
      </c>
      <c r="G15" s="48">
        <v>47</v>
      </c>
      <c r="H15" s="49">
        <f t="shared" si="0"/>
        <v>47</v>
      </c>
    </row>
    <row r="16" spans="1:8" ht="12.75">
      <c r="A16" s="34">
        <v>7</v>
      </c>
      <c r="B16" s="28" t="s">
        <v>116</v>
      </c>
      <c r="C16" s="28" t="s">
        <v>98</v>
      </c>
      <c r="D16" s="36">
        <v>98</v>
      </c>
      <c r="E16" s="35">
        <v>0</v>
      </c>
      <c r="F16" s="35">
        <v>0</v>
      </c>
      <c r="G16" s="48">
        <v>43</v>
      </c>
      <c r="H16" s="49">
        <f t="shared" si="0"/>
        <v>43</v>
      </c>
    </row>
    <row r="17" spans="1:8" ht="12.75">
      <c r="A17" s="34">
        <v>8</v>
      </c>
      <c r="B17" s="28" t="s">
        <v>43</v>
      </c>
      <c r="C17" s="28" t="s">
        <v>50</v>
      </c>
      <c r="D17" s="36">
        <v>98</v>
      </c>
      <c r="E17" s="35">
        <v>0</v>
      </c>
      <c r="F17" s="35">
        <v>0</v>
      </c>
      <c r="G17" s="48">
        <v>40</v>
      </c>
      <c r="H17" s="49">
        <f t="shared" si="0"/>
        <v>40</v>
      </c>
    </row>
    <row r="18" spans="1:8" ht="12.75">
      <c r="A18" s="34">
        <v>9</v>
      </c>
      <c r="B18" s="28" t="s">
        <v>85</v>
      </c>
      <c r="C18" s="28" t="s">
        <v>18</v>
      </c>
      <c r="D18" s="36">
        <v>99</v>
      </c>
      <c r="E18" s="35">
        <v>0</v>
      </c>
      <c r="F18" s="35">
        <v>0</v>
      </c>
      <c r="G18" s="48">
        <v>37</v>
      </c>
      <c r="H18" s="49">
        <f t="shared" si="0"/>
        <v>37</v>
      </c>
    </row>
    <row r="19" spans="1:8" ht="12.75">
      <c r="A19" s="34">
        <v>10</v>
      </c>
      <c r="B19" s="28" t="s">
        <v>48</v>
      </c>
      <c r="C19" s="28" t="s">
        <v>24</v>
      </c>
      <c r="D19" s="36">
        <v>99</v>
      </c>
      <c r="E19" s="35">
        <v>0</v>
      </c>
      <c r="F19" s="35">
        <v>0</v>
      </c>
      <c r="G19" s="48">
        <v>34</v>
      </c>
      <c r="H19" s="49">
        <f t="shared" si="0"/>
        <v>34</v>
      </c>
    </row>
    <row r="20" spans="1:8" ht="12.75">
      <c r="A20" s="34">
        <v>11</v>
      </c>
      <c r="B20" s="28" t="s">
        <v>42</v>
      </c>
      <c r="C20" s="28" t="s">
        <v>28</v>
      </c>
      <c r="D20" s="36">
        <v>98</v>
      </c>
      <c r="E20" s="35">
        <v>0</v>
      </c>
      <c r="F20" s="35">
        <v>0</v>
      </c>
      <c r="G20" s="48">
        <v>31</v>
      </c>
      <c r="H20" s="49">
        <f t="shared" si="0"/>
        <v>31</v>
      </c>
    </row>
    <row r="21" spans="1:8" ht="12.75">
      <c r="A21" s="34">
        <v>12</v>
      </c>
      <c r="B21" s="28" t="s">
        <v>114</v>
      </c>
      <c r="C21" s="28" t="s">
        <v>21</v>
      </c>
      <c r="D21" s="36">
        <v>98</v>
      </c>
      <c r="E21" s="35">
        <v>0</v>
      </c>
      <c r="F21" s="35">
        <v>0</v>
      </c>
      <c r="G21" s="48">
        <v>28</v>
      </c>
      <c r="H21" s="49">
        <f t="shared" si="0"/>
        <v>28</v>
      </c>
    </row>
    <row r="22" spans="1:8" ht="12.75">
      <c r="A22" s="34">
        <v>13</v>
      </c>
      <c r="B22" s="28" t="s">
        <v>49</v>
      </c>
      <c r="C22" s="28" t="s">
        <v>52</v>
      </c>
      <c r="D22" s="36">
        <v>99</v>
      </c>
      <c r="E22" s="35">
        <v>0</v>
      </c>
      <c r="F22" s="35">
        <v>0</v>
      </c>
      <c r="G22" s="48">
        <v>26</v>
      </c>
      <c r="H22" s="49">
        <f t="shared" si="0"/>
        <v>26</v>
      </c>
    </row>
    <row r="23" spans="1:8" ht="12.75">
      <c r="A23" s="34">
        <v>14</v>
      </c>
      <c r="B23" s="28" t="s">
        <v>45</v>
      </c>
      <c r="C23" s="28" t="s">
        <v>20</v>
      </c>
      <c r="D23" s="36">
        <v>98</v>
      </c>
      <c r="E23" s="35">
        <v>0</v>
      </c>
      <c r="F23" s="35">
        <v>0</v>
      </c>
      <c r="G23" s="48">
        <v>24</v>
      </c>
      <c r="H23" s="49">
        <f t="shared" si="0"/>
        <v>24</v>
      </c>
    </row>
    <row r="24" spans="1:8" ht="12.75">
      <c r="A24" s="34">
        <v>15</v>
      </c>
      <c r="B24" s="28" t="s">
        <v>128</v>
      </c>
      <c r="C24" s="28" t="s">
        <v>20</v>
      </c>
      <c r="D24" s="41" t="s">
        <v>125</v>
      </c>
      <c r="E24" s="35">
        <v>0</v>
      </c>
      <c r="F24" s="35">
        <v>0</v>
      </c>
      <c r="G24" s="48">
        <v>22</v>
      </c>
      <c r="H24" s="49">
        <f t="shared" si="0"/>
        <v>22</v>
      </c>
    </row>
    <row r="25" spans="1:8" ht="12.75">
      <c r="A25" s="34">
        <v>15</v>
      </c>
      <c r="B25" s="28" t="s">
        <v>47</v>
      </c>
      <c r="C25" s="28" t="s">
        <v>51</v>
      </c>
      <c r="D25" s="36">
        <v>98</v>
      </c>
      <c r="E25" s="35">
        <v>0</v>
      </c>
      <c r="F25" s="35">
        <v>0</v>
      </c>
      <c r="G25" s="48">
        <v>20</v>
      </c>
      <c r="H25" s="49">
        <f t="shared" si="0"/>
        <v>20</v>
      </c>
    </row>
    <row r="26" spans="1:8" ht="12.75">
      <c r="A26" s="34">
        <v>17</v>
      </c>
      <c r="B26" s="28" t="s">
        <v>129</v>
      </c>
      <c r="C26" s="28" t="s">
        <v>28</v>
      </c>
      <c r="D26" s="41" t="s">
        <v>66</v>
      </c>
      <c r="E26" s="40">
        <v>0</v>
      </c>
      <c r="F26" s="40">
        <v>0</v>
      </c>
      <c r="G26" s="48">
        <v>18</v>
      </c>
      <c r="H26" s="49">
        <f t="shared" si="0"/>
        <v>18</v>
      </c>
    </row>
    <row r="27" spans="1:8" ht="12.75">
      <c r="A27" s="34">
        <v>18</v>
      </c>
      <c r="B27" s="28" t="s">
        <v>81</v>
      </c>
      <c r="C27" s="28" t="s">
        <v>24</v>
      </c>
      <c r="D27" s="36">
        <v>99</v>
      </c>
      <c r="E27" s="40">
        <v>0</v>
      </c>
      <c r="F27" s="40">
        <v>0</v>
      </c>
      <c r="G27" s="48">
        <v>16</v>
      </c>
      <c r="H27" s="49">
        <f t="shared" si="0"/>
        <v>16</v>
      </c>
    </row>
    <row r="28" spans="1:8" ht="12.75">
      <c r="A28" s="34">
        <v>19</v>
      </c>
      <c r="B28" s="28" t="s">
        <v>130</v>
      </c>
      <c r="C28" s="28" t="s">
        <v>71</v>
      </c>
      <c r="D28" s="41" t="s">
        <v>125</v>
      </c>
      <c r="E28" s="40">
        <v>0</v>
      </c>
      <c r="F28" s="35">
        <v>0</v>
      </c>
      <c r="G28" s="48">
        <v>14</v>
      </c>
      <c r="H28" s="49">
        <f t="shared" si="0"/>
        <v>14</v>
      </c>
    </row>
    <row r="29" spans="1:8" ht="12.75">
      <c r="A29" s="34">
        <v>20</v>
      </c>
      <c r="B29" s="28" t="s">
        <v>83</v>
      </c>
      <c r="C29" s="28" t="s">
        <v>64</v>
      </c>
      <c r="D29" s="36">
        <v>99</v>
      </c>
      <c r="E29" s="40">
        <v>0</v>
      </c>
      <c r="F29" s="40">
        <v>0</v>
      </c>
      <c r="G29" s="48">
        <v>12</v>
      </c>
      <c r="H29" s="49">
        <f t="shared" si="0"/>
        <v>12</v>
      </c>
    </row>
    <row r="30" spans="1:8" ht="12.75">
      <c r="A30" s="34">
        <v>21</v>
      </c>
      <c r="B30" s="28" t="s">
        <v>91</v>
      </c>
      <c r="C30" s="28" t="s">
        <v>64</v>
      </c>
      <c r="D30" s="36">
        <v>98</v>
      </c>
      <c r="E30" s="40">
        <v>0</v>
      </c>
      <c r="F30" s="40">
        <v>0</v>
      </c>
      <c r="G30" s="48">
        <v>10</v>
      </c>
      <c r="H30" s="49">
        <f t="shared" si="0"/>
        <v>10</v>
      </c>
    </row>
    <row r="31" spans="1:8" ht="12.75">
      <c r="A31" s="34">
        <v>22</v>
      </c>
      <c r="B31" s="28" t="s">
        <v>44</v>
      </c>
      <c r="C31" s="28" t="s">
        <v>30</v>
      </c>
      <c r="D31" s="36">
        <v>99</v>
      </c>
      <c r="E31" s="40">
        <v>0</v>
      </c>
      <c r="F31" s="35">
        <v>3.2</v>
      </c>
      <c r="G31" s="48">
        <v>0</v>
      </c>
      <c r="H31" s="49">
        <f t="shared" si="0"/>
        <v>3.2</v>
      </c>
    </row>
  </sheetData>
  <sheetProtection/>
  <mergeCells count="6">
    <mergeCell ref="E6:E8"/>
    <mergeCell ref="H6:H8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.57421875" style="3" customWidth="1"/>
    <col min="2" max="2" width="19.57421875" style="0" bestFit="1" customWidth="1"/>
    <col min="3" max="3" width="15.8515625" style="0" bestFit="1" customWidth="1"/>
    <col min="4" max="4" width="4.7109375" style="3" customWidth="1"/>
    <col min="5" max="5" width="8.7109375" style="3" customWidth="1"/>
    <col min="6" max="6" width="10.57421875" style="3" customWidth="1"/>
    <col min="7" max="7" width="8.7109375" style="3" customWidth="1"/>
    <col min="8" max="8" width="8.8515625" style="0" customWidth="1"/>
    <col min="9" max="9" width="9.8515625" style="0" customWidth="1"/>
    <col min="10" max="10" width="9.28125" style="0" customWidth="1"/>
    <col min="11" max="11" width="6.421875" style="0" customWidth="1"/>
    <col min="12" max="12" width="5.7109375" style="0" customWidth="1"/>
    <col min="13" max="13" width="5.421875" style="0" customWidth="1"/>
    <col min="14" max="14" width="6.00390625" style="0" customWidth="1"/>
    <col min="15" max="15" width="5.8515625" style="0" customWidth="1"/>
    <col min="16" max="16" width="6.57421875" style="0" customWidth="1"/>
    <col min="17" max="17" width="6.140625" style="0" customWidth="1"/>
    <col min="18" max="18" width="4.421875" style="0" customWidth="1"/>
    <col min="19" max="19" width="4.140625" style="0" customWidth="1"/>
    <col min="20" max="20" width="5.8515625" style="0" customWidth="1"/>
  </cols>
  <sheetData>
    <row r="1" spans="1:7" ht="18">
      <c r="A1" s="1" t="s">
        <v>170</v>
      </c>
      <c r="B1" s="2"/>
      <c r="C1" s="2"/>
      <c r="D1" s="2"/>
      <c r="E1" s="2"/>
      <c r="F1" s="2"/>
      <c r="G1" s="2"/>
    </row>
    <row r="3" spans="1:9" ht="15.75">
      <c r="A3" s="19" t="s">
        <v>17</v>
      </c>
      <c r="B3" s="4"/>
      <c r="C3" s="4"/>
      <c r="D3" s="20"/>
      <c r="E3" s="20"/>
      <c r="F3" s="20"/>
      <c r="G3" s="20"/>
      <c r="I3" s="21"/>
    </row>
    <row r="4" spans="1:8" ht="12.75">
      <c r="A4" s="16"/>
      <c r="B4" s="17"/>
      <c r="C4" s="17"/>
      <c r="D4" s="16"/>
      <c r="E4" s="16"/>
      <c r="F4" s="16"/>
      <c r="G4" s="16"/>
      <c r="H4" s="25"/>
    </row>
    <row r="5" spans="1:8" ht="10.5" customHeight="1">
      <c r="A5" s="16"/>
      <c r="B5" s="17"/>
      <c r="C5" s="17"/>
      <c r="D5" s="16"/>
      <c r="E5" s="16"/>
      <c r="F5" s="16"/>
      <c r="G5" s="16"/>
      <c r="H5" s="26"/>
    </row>
    <row r="6" spans="1:9" ht="12.75">
      <c r="A6" s="75" t="s">
        <v>1</v>
      </c>
      <c r="B6" s="78" t="s">
        <v>2</v>
      </c>
      <c r="C6" s="78" t="s">
        <v>3</v>
      </c>
      <c r="D6" s="100" t="s">
        <v>4</v>
      </c>
      <c r="E6" s="97" t="s">
        <v>16</v>
      </c>
      <c r="F6" s="9" t="s">
        <v>117</v>
      </c>
      <c r="G6" s="45" t="s">
        <v>119</v>
      </c>
      <c r="H6" s="46" t="s">
        <v>96</v>
      </c>
      <c r="I6" s="85" t="s">
        <v>6</v>
      </c>
    </row>
    <row r="7" spans="1:9" ht="12.75" customHeight="1">
      <c r="A7" s="76"/>
      <c r="B7" s="79"/>
      <c r="C7" s="79"/>
      <c r="D7" s="101"/>
      <c r="E7" s="98"/>
      <c r="F7" s="62">
        <v>41843</v>
      </c>
      <c r="G7" s="8">
        <v>41889</v>
      </c>
      <c r="H7" s="47">
        <v>42092</v>
      </c>
      <c r="I7" s="86"/>
    </row>
    <row r="8" spans="1:9" ht="10.5" customHeight="1">
      <c r="A8" s="77"/>
      <c r="B8" s="80"/>
      <c r="C8" s="80"/>
      <c r="D8" s="102"/>
      <c r="E8" s="99"/>
      <c r="F8" s="9">
        <v>0.4</v>
      </c>
      <c r="G8" s="45">
        <v>0.6</v>
      </c>
      <c r="H8" s="50">
        <v>1</v>
      </c>
      <c r="I8" s="87"/>
    </row>
    <row r="9" spans="1:9" ht="3" customHeight="1">
      <c r="A9" s="22"/>
      <c r="B9" s="23"/>
      <c r="C9" s="23"/>
      <c r="D9" s="22"/>
      <c r="E9" s="22"/>
      <c r="F9" s="60"/>
      <c r="G9" s="60"/>
      <c r="H9" s="9"/>
      <c r="I9" s="24"/>
    </row>
    <row r="10" spans="1:9" ht="12.75">
      <c r="A10" s="34">
        <v>1</v>
      </c>
      <c r="B10" s="28" t="s">
        <v>56</v>
      </c>
      <c r="C10" s="28" t="s">
        <v>21</v>
      </c>
      <c r="D10" s="36">
        <v>96</v>
      </c>
      <c r="E10" s="37">
        <v>22</v>
      </c>
      <c r="F10" s="40">
        <v>0</v>
      </c>
      <c r="G10" s="40">
        <v>0</v>
      </c>
      <c r="H10" s="48">
        <v>100</v>
      </c>
      <c r="I10" s="51">
        <f aca="true" t="shared" si="0" ref="I10:I24">E10+H10+LARGE(F10:G10,1)</f>
        <v>122</v>
      </c>
    </row>
    <row r="11" spans="1:9" ht="12.75">
      <c r="A11" s="34">
        <v>2</v>
      </c>
      <c r="B11" s="28" t="s">
        <v>14</v>
      </c>
      <c r="C11" s="28" t="s">
        <v>18</v>
      </c>
      <c r="D11" s="36">
        <v>96</v>
      </c>
      <c r="E11" s="37">
        <v>32.2</v>
      </c>
      <c r="F11" s="40">
        <v>0</v>
      </c>
      <c r="G11" s="40">
        <v>16.8</v>
      </c>
      <c r="H11" s="48">
        <v>65</v>
      </c>
      <c r="I11" s="51">
        <f t="shared" si="0"/>
        <v>114</v>
      </c>
    </row>
    <row r="12" spans="1:9" ht="12.75">
      <c r="A12" s="34">
        <v>3</v>
      </c>
      <c r="B12" s="28" t="s">
        <v>57</v>
      </c>
      <c r="C12" s="28" t="s">
        <v>28</v>
      </c>
      <c r="D12" s="36">
        <v>96</v>
      </c>
      <c r="E12" s="37">
        <v>3.3</v>
      </c>
      <c r="F12" s="40">
        <v>0</v>
      </c>
      <c r="G12" s="40">
        <v>0</v>
      </c>
      <c r="H12" s="48">
        <v>80</v>
      </c>
      <c r="I12" s="51">
        <f t="shared" si="0"/>
        <v>83.3</v>
      </c>
    </row>
    <row r="13" spans="1:9" ht="12.75">
      <c r="A13" s="34">
        <v>4</v>
      </c>
      <c r="B13" s="28" t="s">
        <v>54</v>
      </c>
      <c r="C13" s="28" t="s">
        <v>30</v>
      </c>
      <c r="D13" s="36">
        <v>97</v>
      </c>
      <c r="E13" s="37">
        <v>0</v>
      </c>
      <c r="F13" s="40">
        <v>7.7</v>
      </c>
      <c r="G13" s="40">
        <v>17.8</v>
      </c>
      <c r="H13" s="48">
        <v>55</v>
      </c>
      <c r="I13" s="51">
        <f t="shared" si="0"/>
        <v>72.8</v>
      </c>
    </row>
    <row r="14" spans="1:9" ht="12.75">
      <c r="A14" s="34">
        <v>5</v>
      </c>
      <c r="B14" s="28" t="s">
        <v>58</v>
      </c>
      <c r="C14" s="28" t="s">
        <v>39</v>
      </c>
      <c r="D14" s="36">
        <v>97</v>
      </c>
      <c r="E14" s="37">
        <v>5</v>
      </c>
      <c r="F14" s="40">
        <v>0</v>
      </c>
      <c r="G14" s="40">
        <v>12.5</v>
      </c>
      <c r="H14" s="48">
        <v>47</v>
      </c>
      <c r="I14" s="51">
        <f t="shared" si="0"/>
        <v>64.5</v>
      </c>
    </row>
    <row r="15" spans="1:9" ht="12.75">
      <c r="A15" s="34">
        <v>6</v>
      </c>
      <c r="B15" s="28" t="s">
        <v>55</v>
      </c>
      <c r="C15" s="28" t="s">
        <v>38</v>
      </c>
      <c r="D15" s="36">
        <v>97</v>
      </c>
      <c r="E15" s="37">
        <v>2.3</v>
      </c>
      <c r="F15" s="40">
        <v>0</v>
      </c>
      <c r="G15" s="40">
        <v>5.8</v>
      </c>
      <c r="H15" s="48">
        <v>51</v>
      </c>
      <c r="I15" s="51">
        <f t="shared" si="0"/>
        <v>59.099999999999994</v>
      </c>
    </row>
    <row r="16" spans="1:9" ht="12.75">
      <c r="A16" s="34">
        <v>7</v>
      </c>
      <c r="B16" s="28" t="s">
        <v>12</v>
      </c>
      <c r="C16" s="28" t="s">
        <v>13</v>
      </c>
      <c r="D16" s="36">
        <v>96</v>
      </c>
      <c r="E16" s="37">
        <v>37</v>
      </c>
      <c r="F16" s="40">
        <v>0</v>
      </c>
      <c r="G16" s="40">
        <v>20.4</v>
      </c>
      <c r="H16" s="48">
        <v>0</v>
      </c>
      <c r="I16" s="51">
        <f t="shared" si="0"/>
        <v>57.4</v>
      </c>
    </row>
    <row r="17" spans="1:9" ht="12.75">
      <c r="A17" s="34">
        <v>8</v>
      </c>
      <c r="B17" s="28" t="s">
        <v>53</v>
      </c>
      <c r="C17" s="28" t="s">
        <v>28</v>
      </c>
      <c r="D17" s="36">
        <v>96</v>
      </c>
      <c r="E17" s="37">
        <v>9.2</v>
      </c>
      <c r="F17" s="40">
        <v>0</v>
      </c>
      <c r="G17" s="40">
        <v>0</v>
      </c>
      <c r="H17" s="48">
        <v>43</v>
      </c>
      <c r="I17" s="51">
        <f t="shared" si="0"/>
        <v>52.2</v>
      </c>
    </row>
    <row r="18" spans="1:9" ht="12.75">
      <c r="A18" s="34">
        <v>9</v>
      </c>
      <c r="B18" s="28" t="s">
        <v>61</v>
      </c>
      <c r="C18" s="28" t="s">
        <v>21</v>
      </c>
      <c r="D18" s="36">
        <v>97</v>
      </c>
      <c r="E18" s="37">
        <v>0</v>
      </c>
      <c r="F18" s="40">
        <v>0</v>
      </c>
      <c r="G18" s="40">
        <v>0</v>
      </c>
      <c r="H18" s="48">
        <v>40</v>
      </c>
      <c r="I18" s="51">
        <f t="shared" si="0"/>
        <v>40</v>
      </c>
    </row>
    <row r="19" spans="1:9" ht="12.75">
      <c r="A19" s="34">
        <v>10</v>
      </c>
      <c r="B19" s="28" t="s">
        <v>59</v>
      </c>
      <c r="C19" s="28" t="s">
        <v>21</v>
      </c>
      <c r="D19" s="36">
        <v>97</v>
      </c>
      <c r="E19" s="37">
        <v>0</v>
      </c>
      <c r="F19" s="40">
        <v>0</v>
      </c>
      <c r="G19" s="40">
        <v>0</v>
      </c>
      <c r="H19" s="48">
        <v>37</v>
      </c>
      <c r="I19" s="51">
        <f t="shared" si="0"/>
        <v>37</v>
      </c>
    </row>
    <row r="20" spans="1:9" ht="12.75">
      <c r="A20" s="34">
        <v>11</v>
      </c>
      <c r="B20" s="28" t="s">
        <v>94</v>
      </c>
      <c r="C20" s="28" t="s">
        <v>71</v>
      </c>
      <c r="D20" s="36">
        <v>96</v>
      </c>
      <c r="E20" s="37">
        <v>0</v>
      </c>
      <c r="F20" s="40">
        <v>0</v>
      </c>
      <c r="G20" s="40">
        <v>0</v>
      </c>
      <c r="H20" s="48">
        <v>34</v>
      </c>
      <c r="I20" s="51">
        <f t="shared" si="0"/>
        <v>34</v>
      </c>
    </row>
    <row r="21" spans="1:9" ht="12.75">
      <c r="A21" s="34">
        <v>12</v>
      </c>
      <c r="B21" s="28" t="s">
        <v>115</v>
      </c>
      <c r="C21" s="28" t="s">
        <v>98</v>
      </c>
      <c r="D21" s="36">
        <v>97</v>
      </c>
      <c r="E21" s="37">
        <v>0</v>
      </c>
      <c r="F21" s="40">
        <v>0</v>
      </c>
      <c r="G21" s="40">
        <v>0</v>
      </c>
      <c r="H21" s="48">
        <v>31</v>
      </c>
      <c r="I21" s="51">
        <f t="shared" si="0"/>
        <v>31</v>
      </c>
    </row>
    <row r="22" spans="1:9" ht="12.75">
      <c r="A22" s="34">
        <v>13</v>
      </c>
      <c r="B22" s="28" t="s">
        <v>92</v>
      </c>
      <c r="C22" s="28" t="s">
        <v>64</v>
      </c>
      <c r="D22" s="36">
        <v>97</v>
      </c>
      <c r="E22" s="37">
        <v>0</v>
      </c>
      <c r="F22" s="40">
        <v>0</v>
      </c>
      <c r="G22" s="40">
        <v>0</v>
      </c>
      <c r="H22" s="48">
        <v>28</v>
      </c>
      <c r="I22" s="51">
        <f t="shared" si="0"/>
        <v>28</v>
      </c>
    </row>
    <row r="23" spans="1:9" ht="12.75">
      <c r="A23" s="34">
        <v>14</v>
      </c>
      <c r="B23" s="28" t="s">
        <v>60</v>
      </c>
      <c r="C23" s="28" t="s">
        <v>21</v>
      </c>
      <c r="D23" s="36">
        <v>97</v>
      </c>
      <c r="E23" s="37">
        <v>0</v>
      </c>
      <c r="F23" s="40">
        <v>0</v>
      </c>
      <c r="G23" s="40">
        <v>0</v>
      </c>
      <c r="H23" s="48">
        <v>26</v>
      </c>
      <c r="I23" s="51">
        <f t="shared" si="0"/>
        <v>26</v>
      </c>
    </row>
    <row r="24" spans="1:9" ht="12.75">
      <c r="A24" s="34">
        <v>15</v>
      </c>
      <c r="B24" s="28" t="s">
        <v>90</v>
      </c>
      <c r="C24" s="28" t="s">
        <v>35</v>
      </c>
      <c r="D24" s="36">
        <v>97</v>
      </c>
      <c r="E24" s="37">
        <v>0</v>
      </c>
      <c r="F24" s="40">
        <v>0</v>
      </c>
      <c r="G24" s="40">
        <v>5.8</v>
      </c>
      <c r="H24" s="48">
        <v>0</v>
      </c>
      <c r="I24" s="51">
        <f t="shared" si="0"/>
        <v>5.8</v>
      </c>
    </row>
  </sheetData>
  <sheetProtection/>
  <mergeCells count="6">
    <mergeCell ref="E6:E8"/>
    <mergeCell ref="I6:I8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dcterms:created xsi:type="dcterms:W3CDTF">1996-10-08T23:32:33Z</dcterms:created>
  <dcterms:modified xsi:type="dcterms:W3CDTF">2015-07-08T15:50:54Z</dcterms:modified>
  <cp:category/>
  <cp:version/>
  <cp:contentType/>
  <cp:contentStatus/>
</cp:coreProperties>
</file>