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0" windowWidth="15480" windowHeight="11640" tabRatio="675" firstSheet="2" activeTab="10"/>
  </bookViews>
  <sheets>
    <sheet name="Боулд м" sheetId="1" r:id="rId1"/>
    <sheet name="Боулд ж" sheetId="2" r:id="rId2"/>
    <sheet name="Труд м" sheetId="3" r:id="rId3"/>
    <sheet name="Труд ж" sheetId="4" r:id="rId4"/>
    <sheet name="Скор м" sheetId="5" r:id="rId5"/>
    <sheet name="Скор м сх" sheetId="6" r:id="rId6"/>
    <sheet name="Скор ж" sheetId="7" r:id="rId7"/>
    <sheet name="Скор ж сх" sheetId="8" r:id="rId8"/>
    <sheet name="Многоб м" sheetId="9" r:id="rId9"/>
    <sheet name="Многоб ж" sheetId="10" r:id="rId10"/>
    <sheet name="Ком зач" sheetId="11" r:id="rId11"/>
    <sheet name="Список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<sst xmlns="http://schemas.openxmlformats.org/spreadsheetml/2006/main" count="2082" uniqueCount="545">
  <si>
    <t>Место</t>
  </si>
  <si>
    <t>Фамилия, Имя</t>
  </si>
  <si>
    <t>Г.р.</t>
  </si>
  <si>
    <t>Разряд</t>
  </si>
  <si>
    <t>Команда</t>
  </si>
  <si>
    <t>Балл</t>
  </si>
  <si>
    <t>1</t>
  </si>
  <si>
    <t>Новицкий Юрий</t>
  </si>
  <si>
    <t>МС</t>
  </si>
  <si>
    <t>УГТУ-УПИ</t>
  </si>
  <si>
    <t xml:space="preserve"> 0:13.76</t>
  </si>
  <si>
    <t xml:space="preserve"> 0:12.39</t>
  </si>
  <si>
    <t xml:space="preserve"> 0:10.99</t>
  </si>
  <si>
    <t xml:space="preserve"> 0:10.36</t>
  </si>
  <si>
    <t>2</t>
  </si>
  <si>
    <t>Бельчиков Алексей</t>
  </si>
  <si>
    <t>КГПУ</t>
  </si>
  <si>
    <t xml:space="preserve"> 0:12.54</t>
  </si>
  <si>
    <t xml:space="preserve"> 0:11.15</t>
  </si>
  <si>
    <t xml:space="preserve"> 0:13.33</t>
  </si>
  <si>
    <t xml:space="preserve"> 0:10.74</t>
  </si>
  <si>
    <t>3</t>
  </si>
  <si>
    <t>Нигманов Зуфар</t>
  </si>
  <si>
    <t>ТюмГНУ</t>
  </si>
  <si>
    <t xml:space="preserve"> 0:13.40</t>
  </si>
  <si>
    <t xml:space="preserve"> 0:11.87</t>
  </si>
  <si>
    <t xml:space="preserve"> 0:11.08</t>
  </si>
  <si>
    <t xml:space="preserve"> 0:11.36</t>
  </si>
  <si>
    <t>4</t>
  </si>
  <si>
    <t>Кауров Иван</t>
  </si>
  <si>
    <t>СПбПУ</t>
  </si>
  <si>
    <t xml:space="preserve"> 0:15.84</t>
  </si>
  <si>
    <t xml:space="preserve"> 0:14.20</t>
  </si>
  <si>
    <t xml:space="preserve"> 0:14.28</t>
  </si>
  <si>
    <t xml:space="preserve"> 0:15.59</t>
  </si>
  <si>
    <t>5</t>
  </si>
  <si>
    <t>Абдулин Игорь</t>
  </si>
  <si>
    <t>СибГТУ</t>
  </si>
  <si>
    <t xml:space="preserve"> 0:12.82</t>
  </si>
  <si>
    <t xml:space="preserve"> 0:12.44</t>
  </si>
  <si>
    <t>6</t>
  </si>
  <si>
    <t>Шарафутдинов Дмитрий</t>
  </si>
  <si>
    <t>ЗМС</t>
  </si>
  <si>
    <t xml:space="preserve"> 0:12.46</t>
  </si>
  <si>
    <t>7</t>
  </si>
  <si>
    <t>Посьмашный Богдан</t>
  </si>
  <si>
    <t>УГТУ-УПИ. НТИ</t>
  </si>
  <si>
    <t xml:space="preserve"> 0:14.73</t>
  </si>
  <si>
    <t xml:space="preserve"> 0:12.96</t>
  </si>
  <si>
    <t>8</t>
  </si>
  <si>
    <t>Абдрахманов Сергей</t>
  </si>
  <si>
    <t>МСМК</t>
  </si>
  <si>
    <t>ТюмГАСУ</t>
  </si>
  <si>
    <t xml:space="preserve"> 0:11.62</t>
  </si>
  <si>
    <t>н/я</t>
  </si>
  <si>
    <t>9</t>
  </si>
  <si>
    <t>Кривобок Дмитрий</t>
  </si>
  <si>
    <t>КМС</t>
  </si>
  <si>
    <t xml:space="preserve"> 0:16.07</t>
  </si>
  <si>
    <t>10</t>
  </si>
  <si>
    <t>Гержа Александр</t>
  </si>
  <si>
    <t xml:space="preserve"> 0:16.11</t>
  </si>
  <si>
    <t>11</t>
  </si>
  <si>
    <t>Чудинов Павел</t>
  </si>
  <si>
    <t>ВорГТУ</t>
  </si>
  <si>
    <t xml:space="preserve"> 0:16.12</t>
  </si>
  <si>
    <t>12</t>
  </si>
  <si>
    <t>Кокорин Станислав</t>
  </si>
  <si>
    <t xml:space="preserve"> 0:16.43</t>
  </si>
  <si>
    <t>13</t>
  </si>
  <si>
    <t>Талдыкин Дмитрий</t>
  </si>
  <si>
    <t>ВорГЛА</t>
  </si>
  <si>
    <t xml:space="preserve"> 0:16.48</t>
  </si>
  <si>
    <t>14</t>
  </si>
  <si>
    <t>Новосёлов Роман</t>
  </si>
  <si>
    <t xml:space="preserve"> 0:16.59</t>
  </si>
  <si>
    <t>15</t>
  </si>
  <si>
    <t>Самигуллин Марат</t>
  </si>
  <si>
    <t>СибГУФКиС</t>
  </si>
  <si>
    <t xml:space="preserve"> 0:16.72</t>
  </si>
  <si>
    <t>16</t>
  </si>
  <si>
    <t>Малашин Михаил</t>
  </si>
  <si>
    <t>АлтГТУ</t>
  </si>
  <si>
    <t xml:space="preserve"> 0:16.80</t>
  </si>
  <si>
    <t>17</t>
  </si>
  <si>
    <t>Федореев Евгений</t>
  </si>
  <si>
    <t xml:space="preserve"> 0:16.93</t>
  </si>
  <si>
    <t>18</t>
  </si>
  <si>
    <t>Степанов Александр</t>
  </si>
  <si>
    <t>УГАТУ</t>
  </si>
  <si>
    <t xml:space="preserve"> 0:17.44</t>
  </si>
  <si>
    <t>19</t>
  </si>
  <si>
    <t>Корецкий Евгений</t>
  </si>
  <si>
    <t>НТфУИЭУиП</t>
  </si>
  <si>
    <t xml:space="preserve"> 0:17.45</t>
  </si>
  <si>
    <t>20</t>
  </si>
  <si>
    <t>Шмигельский Григорий</t>
  </si>
  <si>
    <t>СПбГУ ИТМО</t>
  </si>
  <si>
    <t xml:space="preserve"> 0:17.46</t>
  </si>
  <si>
    <t>21</t>
  </si>
  <si>
    <t>Жердев Иван</t>
  </si>
  <si>
    <t xml:space="preserve"> 0:18.14</t>
  </si>
  <si>
    <t>22</t>
  </si>
  <si>
    <t>Шелестов Павел</t>
  </si>
  <si>
    <t xml:space="preserve"> 0:18.67</t>
  </si>
  <si>
    <t>23</t>
  </si>
  <si>
    <t>Петраков Артём</t>
  </si>
  <si>
    <t>МАИ</t>
  </si>
  <si>
    <t xml:space="preserve"> 0:19.19</t>
  </si>
  <si>
    <t>24</t>
  </si>
  <si>
    <t>Вараксин Владислав</t>
  </si>
  <si>
    <t>УрГГУ</t>
  </si>
  <si>
    <t xml:space="preserve"> 0:19.72</t>
  </si>
  <si>
    <t>25</t>
  </si>
  <si>
    <t>Вяткин Семён</t>
  </si>
  <si>
    <t xml:space="preserve"> 0:19.75</t>
  </si>
  <si>
    <t>26</t>
  </si>
  <si>
    <t>Корвель Антон</t>
  </si>
  <si>
    <t xml:space="preserve"> 0:20.27</t>
  </si>
  <si>
    <t>27</t>
  </si>
  <si>
    <t>Яблонский Леонид</t>
  </si>
  <si>
    <t>УрГМА</t>
  </si>
  <si>
    <t xml:space="preserve"> 0:20.82</t>
  </si>
  <si>
    <t>28</t>
  </si>
  <si>
    <t>Васильев Илья</t>
  </si>
  <si>
    <t>СФУ</t>
  </si>
  <si>
    <t xml:space="preserve"> 0:20.85</t>
  </si>
  <si>
    <t>29</t>
  </si>
  <si>
    <t>Мухаметдинов Артем</t>
  </si>
  <si>
    <t>СПбГУ</t>
  </si>
  <si>
    <t xml:space="preserve"> 0:21.02</t>
  </si>
  <si>
    <t>30</t>
  </si>
  <si>
    <t>Ротанин Дмитрий</t>
  </si>
  <si>
    <t>ОмГТУ</t>
  </si>
  <si>
    <t xml:space="preserve"> 0:21.21</t>
  </si>
  <si>
    <t>31</t>
  </si>
  <si>
    <t>Шелестов Константин</t>
  </si>
  <si>
    <t>ВорГУ</t>
  </si>
  <si>
    <t xml:space="preserve"> 0:21.36</t>
  </si>
  <si>
    <t>32</t>
  </si>
  <si>
    <t>Мотылевский Вячеслав</t>
  </si>
  <si>
    <t>СПбГЭУ ЛЭТИ</t>
  </si>
  <si>
    <t xml:space="preserve"> 0:21.51</t>
  </si>
  <si>
    <t>33</t>
  </si>
  <si>
    <t>Хижняков Александр</t>
  </si>
  <si>
    <t>КемГУ</t>
  </si>
  <si>
    <t xml:space="preserve"> 0:21.63</t>
  </si>
  <si>
    <t>Михеев Андрей</t>
  </si>
  <si>
    <t xml:space="preserve"> 0:22.48</t>
  </si>
  <si>
    <t>35</t>
  </si>
  <si>
    <t>Ахматханов Андрей</t>
  </si>
  <si>
    <t>УрГУ</t>
  </si>
  <si>
    <t xml:space="preserve"> 0:22.84</t>
  </si>
  <si>
    <t>36</t>
  </si>
  <si>
    <t>Захаров Александр</t>
  </si>
  <si>
    <t xml:space="preserve"> 0:23.51</t>
  </si>
  <si>
    <t>37</t>
  </si>
  <si>
    <t>Рубцов Алексей</t>
  </si>
  <si>
    <t xml:space="preserve"> 0:24.11</t>
  </si>
  <si>
    <t>38</t>
  </si>
  <si>
    <t>Жаров Иван</t>
  </si>
  <si>
    <t>б/р</t>
  </si>
  <si>
    <t>УГЛТУ</t>
  </si>
  <si>
    <t xml:space="preserve"> 0:25.52</t>
  </si>
  <si>
    <t>39</t>
  </si>
  <si>
    <t>Николаев Александр</t>
  </si>
  <si>
    <t>МГТУ</t>
  </si>
  <si>
    <t xml:space="preserve"> 0:25.58</t>
  </si>
  <si>
    <t>40</t>
  </si>
  <si>
    <t>Морозов Артём</t>
  </si>
  <si>
    <t xml:space="preserve"> 0:25.79</t>
  </si>
  <si>
    <t>41</t>
  </si>
  <si>
    <t>Балагуров Игорь</t>
  </si>
  <si>
    <t xml:space="preserve"> 0:25.97</t>
  </si>
  <si>
    <t>42</t>
  </si>
  <si>
    <t>Кинзерский Антон</t>
  </si>
  <si>
    <t>ЧелГМА</t>
  </si>
  <si>
    <t xml:space="preserve"> 0:27.07</t>
  </si>
  <si>
    <t>43</t>
  </si>
  <si>
    <t>Волков Сергей</t>
  </si>
  <si>
    <t xml:space="preserve"> 0:27.48</t>
  </si>
  <si>
    <t>44</t>
  </si>
  <si>
    <t>Зайнуллин Айрат</t>
  </si>
  <si>
    <t>КазГУ</t>
  </si>
  <si>
    <t xml:space="preserve"> 0:27.86</t>
  </si>
  <si>
    <t>45</t>
  </si>
  <si>
    <t>Рудько Семён</t>
  </si>
  <si>
    <t>ТомПУ</t>
  </si>
  <si>
    <t xml:space="preserve"> 0:28.78</t>
  </si>
  <si>
    <t>46</t>
  </si>
  <si>
    <t>Гильванов Рушан</t>
  </si>
  <si>
    <t xml:space="preserve"> 0:29.87</t>
  </si>
  <si>
    <t>47</t>
  </si>
  <si>
    <t>Мельников Иван</t>
  </si>
  <si>
    <t>УрГЭУ</t>
  </si>
  <si>
    <t xml:space="preserve"> 0:30.18</t>
  </si>
  <si>
    <t>48</t>
  </si>
  <si>
    <t>Хвалев Виталий</t>
  </si>
  <si>
    <t xml:space="preserve"> 0:30.31</t>
  </si>
  <si>
    <t>49</t>
  </si>
  <si>
    <t>Шахов Алексей</t>
  </si>
  <si>
    <t xml:space="preserve"> 0:30.41</t>
  </si>
  <si>
    <t>50</t>
  </si>
  <si>
    <t>Воробьёв Кирилл</t>
  </si>
  <si>
    <t xml:space="preserve"> 0:31.67</t>
  </si>
  <si>
    <t>51</t>
  </si>
  <si>
    <t>Выдрин Дмитрий</t>
  </si>
  <si>
    <t>ЮУрГУ</t>
  </si>
  <si>
    <t xml:space="preserve"> 0:32.63</t>
  </si>
  <si>
    <t>52</t>
  </si>
  <si>
    <t>Нестеров Николай</t>
  </si>
  <si>
    <t xml:space="preserve"> 0:52.67</t>
  </si>
  <si>
    <t>Зам. гл. судьи по виду:</t>
  </si>
  <si>
    <t>Квал.</t>
  </si>
  <si>
    <t>1/4 фин.</t>
  </si>
  <si>
    <t>1/2 фин.</t>
  </si>
  <si>
    <t>Фин.</t>
  </si>
  <si>
    <t>Екатеринбург, манеж УГТУ-УПИ</t>
  </si>
  <si>
    <t xml:space="preserve"> 30.04-06.05.2010 г.</t>
  </si>
  <si>
    <t>Скорость. Мужчины</t>
  </si>
  <si>
    <t>ИТОГОВЫЙ ПРОТОКОЛ РЕЗУЛЬТАТОВ</t>
  </si>
  <si>
    <t>1 Абдрахманов Сергей</t>
  </si>
  <si>
    <t>8 Кауров Иван</t>
  </si>
  <si>
    <t xml:space="preserve"> 0:07.00</t>
  </si>
  <si>
    <t>4 Шарафутдинов Дмитрий</t>
  </si>
  <si>
    <t xml:space="preserve"> 0:06.59</t>
  </si>
  <si>
    <t>5 Нигманов Зуфар</t>
  </si>
  <si>
    <t xml:space="preserve"> 0:05.51</t>
  </si>
  <si>
    <t>2 Бельчиков Алексей</t>
  </si>
  <si>
    <t xml:space="preserve"> 0:05.75</t>
  </si>
  <si>
    <t>7 Посьмашный Богдан</t>
  </si>
  <si>
    <t xml:space="preserve"> 0:06.54</t>
  </si>
  <si>
    <t>3 Абдулин Игорь</t>
  </si>
  <si>
    <t xml:space="preserve"> 0:06.73</t>
  </si>
  <si>
    <t>6 Новицкий Юрий</t>
  </si>
  <si>
    <t xml:space="preserve"> 0:06.75</t>
  </si>
  <si>
    <t>1 Бельчиков Алексей</t>
  </si>
  <si>
    <t xml:space="preserve"> 0:06.81</t>
  </si>
  <si>
    <t>4 Кауров Иван</t>
  </si>
  <si>
    <t xml:space="preserve"> 0:06.86</t>
  </si>
  <si>
    <t>2 Нигманов Зуфар</t>
  </si>
  <si>
    <t xml:space="preserve"> 0:05.62</t>
  </si>
  <si>
    <t>3 Новицкий Юрий</t>
  </si>
  <si>
    <t xml:space="preserve"> 0:05.67</t>
  </si>
  <si>
    <t>III - Нигманов Зуфар</t>
  </si>
  <si>
    <t>3 Нигманов Зуфар</t>
  </si>
  <si>
    <t xml:space="preserve"> 0:05.37</t>
  </si>
  <si>
    <t xml:space="preserve"> 0:08.17</t>
  </si>
  <si>
    <t>I - Новицкий Юрий</t>
  </si>
  <si>
    <t>1 Новицкий Юрий</t>
  </si>
  <si>
    <t xml:space="preserve"> 0:05.10</t>
  </si>
  <si>
    <t xml:space="preserve"> 0:05.04</t>
  </si>
  <si>
    <t>ФИНАЛЬНАЯ ЧАСТЬ</t>
  </si>
  <si>
    <t>Студенческий чемпионат России по скалолазанию</t>
  </si>
  <si>
    <t>9 л</t>
  </si>
  <si>
    <t>10 л</t>
  </si>
  <si>
    <t>17 л</t>
  </si>
  <si>
    <t>34 л</t>
  </si>
  <si>
    <t>Скорость. Женщины</t>
  </si>
  <si>
    <t>Зам. гл. судьи по виду: Стенковая А. В.</t>
  </si>
  <si>
    <t>Левочкина Юлия</t>
  </si>
  <si>
    <t xml:space="preserve"> 0:20.67</t>
  </si>
  <si>
    <t xml:space="preserve"> 0:16.62</t>
  </si>
  <si>
    <t xml:space="preserve"> 0:14.99</t>
  </si>
  <si>
    <t xml:space="preserve"> 0:15.91</t>
  </si>
  <si>
    <t>Мыльникова Анна</t>
  </si>
  <si>
    <t xml:space="preserve"> 0:23.40</t>
  </si>
  <si>
    <t xml:space="preserve"> 0:19.36</t>
  </si>
  <si>
    <t xml:space="preserve"> 0:17.74</t>
  </si>
  <si>
    <t xml:space="preserve"> 0:17.54</t>
  </si>
  <si>
    <t>Гайдамакина Алина</t>
  </si>
  <si>
    <t xml:space="preserve"> 0:23.17</t>
  </si>
  <si>
    <t xml:space="preserve"> 0:19.66</t>
  </si>
  <si>
    <t xml:space="preserve"> 0:18.30</t>
  </si>
  <si>
    <t xml:space="preserve"> 0:20.37</t>
  </si>
  <si>
    <t>Брыль Анастасия</t>
  </si>
  <si>
    <t xml:space="preserve"> 0:27.55</t>
  </si>
  <si>
    <t xml:space="preserve"> 0:23.47</t>
  </si>
  <si>
    <t xml:space="preserve"> 0:23.07</t>
  </si>
  <si>
    <t>срыв</t>
  </si>
  <si>
    <t>Измайлова Алина</t>
  </si>
  <si>
    <t>БашГУ</t>
  </si>
  <si>
    <t xml:space="preserve"> 0:26.89</t>
  </si>
  <si>
    <t xml:space="preserve"> 0:23.84</t>
  </si>
  <si>
    <t>Яковлева Наталья</t>
  </si>
  <si>
    <t xml:space="preserve"> 0:27.62</t>
  </si>
  <si>
    <t xml:space="preserve"> 0:24.52</t>
  </si>
  <si>
    <t>Пиратинская Майя</t>
  </si>
  <si>
    <t xml:space="preserve"> 0:27.66</t>
  </si>
  <si>
    <t xml:space="preserve"> 0:25.24</t>
  </si>
  <si>
    <t>Макшакова Елена</t>
  </si>
  <si>
    <t xml:space="preserve"> 0:28.34</t>
  </si>
  <si>
    <t xml:space="preserve"> 0:27.51</t>
  </si>
  <si>
    <t>Галлямова Надежда</t>
  </si>
  <si>
    <t xml:space="preserve"> 0:28.52</t>
  </si>
  <si>
    <t>Головина Валентина</t>
  </si>
  <si>
    <t>РГУФКСиТ</t>
  </si>
  <si>
    <t xml:space="preserve"> 0:30.10</t>
  </si>
  <si>
    <t>Малышева Александра</t>
  </si>
  <si>
    <t xml:space="preserve"> 0:31.10</t>
  </si>
  <si>
    <t>Борзова Анна</t>
  </si>
  <si>
    <t xml:space="preserve"> 0:34.05</t>
  </si>
  <si>
    <t>13 л</t>
  </si>
  <si>
    <t>Томик Юлия</t>
  </si>
  <si>
    <t xml:space="preserve"> 0:34.11</t>
  </si>
  <si>
    <t>Дымко Татьяна</t>
  </si>
  <si>
    <t xml:space="preserve"> 0:34.12</t>
  </si>
  <si>
    <t>15 л</t>
  </si>
  <si>
    <t>Карачинцева Александра</t>
  </si>
  <si>
    <t xml:space="preserve"> 0:34.86</t>
  </si>
  <si>
    <t>Луфт Мария</t>
  </si>
  <si>
    <t xml:space="preserve"> 0:35.75</t>
  </si>
  <si>
    <t>Безбородова Наталья</t>
  </si>
  <si>
    <t xml:space="preserve"> 0:38.87</t>
  </si>
  <si>
    <t>Иванюк Анна</t>
  </si>
  <si>
    <t xml:space="preserve"> 0:39.24</t>
  </si>
  <si>
    <t>Путилова Ольга</t>
  </si>
  <si>
    <t xml:space="preserve"> 0:40.17</t>
  </si>
  <si>
    <t>Богомолова Анна</t>
  </si>
  <si>
    <t>ВорГИФК</t>
  </si>
  <si>
    <t xml:space="preserve"> 0:41.05</t>
  </si>
  <si>
    <t>Шадрина Татьяна</t>
  </si>
  <si>
    <t xml:space="preserve"> 0:45.24</t>
  </si>
  <si>
    <t>Сагиева Елена</t>
  </si>
  <si>
    <t xml:space="preserve"> 0:46.98</t>
  </si>
  <si>
    <t>Воробьёва Алёна</t>
  </si>
  <si>
    <t xml:space="preserve"> 0:47.47</t>
  </si>
  <si>
    <t>Храмцова Мария</t>
  </si>
  <si>
    <t xml:space="preserve"> 0:48.59</t>
  </si>
  <si>
    <t>Веретельникова Екатерина</t>
  </si>
  <si>
    <t xml:space="preserve"> 0:48.73</t>
  </si>
  <si>
    <t>Успенская Ольга</t>
  </si>
  <si>
    <t xml:space="preserve"> 0:49.61</t>
  </si>
  <si>
    <t>Дубова Ирина</t>
  </si>
  <si>
    <t xml:space="preserve"> 0:58.41</t>
  </si>
  <si>
    <t>Зубрилина Анастасия</t>
  </si>
  <si>
    <t xml:space="preserve"> 0:59.95</t>
  </si>
  <si>
    <t>Сумина Дарья</t>
  </si>
  <si>
    <t xml:space="preserve"> 1:04.77</t>
  </si>
  <si>
    <t>Пихнова Дарья</t>
  </si>
  <si>
    <t>1 юн.</t>
  </si>
  <si>
    <t xml:space="preserve"> 1:07.65</t>
  </si>
  <si>
    <t>Петрищева Варвара</t>
  </si>
  <si>
    <t>* 0:25.35</t>
  </si>
  <si>
    <t>Цыганкова Мария</t>
  </si>
  <si>
    <t>* 0:39.74</t>
  </si>
  <si>
    <t>Пантелеева Ирина</t>
  </si>
  <si>
    <t>* 0:42.87</t>
  </si>
  <si>
    <t xml:space="preserve"> 0:07.15</t>
  </si>
  <si>
    <t>1 Левочкина Юлия</t>
  </si>
  <si>
    <t xml:space="preserve"> 0:07.39</t>
  </si>
  <si>
    <t xml:space="preserve"> 0:13.26</t>
  </si>
  <si>
    <t>8 Макшакова Елена</t>
  </si>
  <si>
    <t xml:space="preserve"> 0:10.85</t>
  </si>
  <si>
    <t xml:space="preserve"> 0:08.41</t>
  </si>
  <si>
    <t>4 Измайлова Алина</t>
  </si>
  <si>
    <t xml:space="preserve"> 0:10.82</t>
  </si>
  <si>
    <t>4 Брыль Анастасия</t>
  </si>
  <si>
    <t xml:space="preserve"> 0:11.37</t>
  </si>
  <si>
    <t>5 Брыль Анастасия</t>
  </si>
  <si>
    <t>I - Левочкина Юлия</t>
  </si>
  <si>
    <t xml:space="preserve"> 0:09.28</t>
  </si>
  <si>
    <t>2 Гайдамакина Алина</t>
  </si>
  <si>
    <t xml:space="preserve"> 0:08.15</t>
  </si>
  <si>
    <t xml:space="preserve"> 0:11.92</t>
  </si>
  <si>
    <t>2 Мыльникова Анна</t>
  </si>
  <si>
    <t xml:space="preserve"> 0:09.29</t>
  </si>
  <si>
    <t>7 Пиратинская Майя</t>
  </si>
  <si>
    <t xml:space="preserve"> 0:08.69</t>
  </si>
  <si>
    <t xml:space="preserve"> 0:08.34</t>
  </si>
  <si>
    <t>3 Мыльникова Анна</t>
  </si>
  <si>
    <t xml:space="preserve"> 0:10.07</t>
  </si>
  <si>
    <t>3 Гайдамакина Алина</t>
  </si>
  <si>
    <t>III - Гайдамакина Алина</t>
  </si>
  <si>
    <t xml:space="preserve"> 0:10.70</t>
  </si>
  <si>
    <t xml:space="preserve"> 0:11.10</t>
  </si>
  <si>
    <t>6 Яковлева Наталья</t>
  </si>
  <si>
    <t>30.04-06.05.2010 г.</t>
  </si>
  <si>
    <t>Мужчины - ТРУДНОСТЬ</t>
  </si>
  <si>
    <t xml:space="preserve">Зам. гл. судьи по виду - Левин М. С. (СВК) </t>
  </si>
  <si>
    <t>Фамилия, имя</t>
  </si>
  <si>
    <t>Г. р.</t>
  </si>
  <si>
    <t>Рейт.</t>
  </si>
  <si>
    <t>Трасса 2</t>
  </si>
  <si>
    <t>Трасса 1</t>
  </si>
  <si>
    <t>Рез-т квал.</t>
  </si>
  <si>
    <t>Финал</t>
  </si>
  <si>
    <t>Баллы</t>
  </si>
  <si>
    <t>Рез.</t>
  </si>
  <si>
    <t>TOP</t>
  </si>
  <si>
    <t>4,5</t>
  </si>
  <si>
    <t>27-</t>
  </si>
  <si>
    <t>13,5</t>
  </si>
  <si>
    <t>25+</t>
  </si>
  <si>
    <t>22-</t>
  </si>
  <si>
    <t>Матвеенко Егор</t>
  </si>
  <si>
    <t>14,5</t>
  </si>
  <si>
    <t>16+</t>
  </si>
  <si>
    <t>10,5</t>
  </si>
  <si>
    <t>Шоприн Александр</t>
  </si>
  <si>
    <t>12 л</t>
  </si>
  <si>
    <t>21-</t>
  </si>
  <si>
    <t>18,5</t>
  </si>
  <si>
    <t>20-</t>
  </si>
  <si>
    <t>18-</t>
  </si>
  <si>
    <t>34,5</t>
  </si>
  <si>
    <t>20 л</t>
  </si>
  <si>
    <t>Приходько Сергей</t>
  </si>
  <si>
    <t>17,5</t>
  </si>
  <si>
    <t>Фазылбеков Азамат</t>
  </si>
  <si>
    <t>23-</t>
  </si>
  <si>
    <t>Зырянов Игорь</t>
  </si>
  <si>
    <t>19-</t>
  </si>
  <si>
    <t>25,5</t>
  </si>
  <si>
    <t>19,5</t>
  </si>
  <si>
    <t>25 л</t>
  </si>
  <si>
    <t>20,5</t>
  </si>
  <si>
    <t>18+</t>
  </si>
  <si>
    <t>37,5</t>
  </si>
  <si>
    <t>29 л</t>
  </si>
  <si>
    <t>30 л</t>
  </si>
  <si>
    <t>38,5</t>
  </si>
  <si>
    <t>32 л</t>
  </si>
  <si>
    <t>Сидоров Григорий</t>
  </si>
  <si>
    <t>Ахметов Александр</t>
  </si>
  <si>
    <t>41,5</t>
  </si>
  <si>
    <t>12-</t>
  </si>
  <si>
    <t>7+</t>
  </si>
  <si>
    <t>44,5</t>
  </si>
  <si>
    <t>5+</t>
  </si>
  <si>
    <t>48,5</t>
  </si>
  <si>
    <t>Ядыков Игорь</t>
  </si>
  <si>
    <t>ЧувГУ</t>
  </si>
  <si>
    <t>54</t>
  </si>
  <si>
    <t>Шафран Дмитрий</t>
  </si>
  <si>
    <t>52,5</t>
  </si>
  <si>
    <t>49,14*</t>
  </si>
  <si>
    <t>Лукин Александр</t>
  </si>
  <si>
    <t>51,23*</t>
  </si>
  <si>
    <t>53</t>
  </si>
  <si>
    <t>52,75*</t>
  </si>
  <si>
    <t>Главный судья _______________ Плохих О. В. (СМК)</t>
  </si>
  <si>
    <t>Главный секретарь ___________ Трушин А. А. (1 кат.)</t>
  </si>
  <si>
    <t>Женщины - ТРУДНОСТЬ</t>
  </si>
  <si>
    <t>Терентьева Галина</t>
  </si>
  <si>
    <t>22+</t>
  </si>
  <si>
    <t>17+</t>
  </si>
  <si>
    <t>28-</t>
  </si>
  <si>
    <t>Шелеметьева Татьяна</t>
  </si>
  <si>
    <t>26-</t>
  </si>
  <si>
    <t>Шагина Любовь</t>
  </si>
  <si>
    <t>17-</t>
  </si>
  <si>
    <t>15+</t>
  </si>
  <si>
    <t>Воробьева Алена</t>
  </si>
  <si>
    <t>16-</t>
  </si>
  <si>
    <t>14+</t>
  </si>
  <si>
    <t>10-</t>
  </si>
  <si>
    <t>УГГУ</t>
  </si>
  <si>
    <t>Скиба Яна</t>
  </si>
  <si>
    <t>ОмГИС</t>
  </si>
  <si>
    <t>10+</t>
  </si>
  <si>
    <t>11+</t>
  </si>
  <si>
    <t>13-</t>
  </si>
  <si>
    <t>11-</t>
  </si>
  <si>
    <t>Журавлева Ирина</t>
  </si>
  <si>
    <t>9+</t>
  </si>
  <si>
    <t>Рамазанова Гузель</t>
  </si>
  <si>
    <t>9-</t>
  </si>
  <si>
    <t>Главный судья _______________Плохих О. В. (СМК)</t>
  </si>
  <si>
    <t>Мужчины - БОУЛДЕРИНГ</t>
  </si>
  <si>
    <t xml:space="preserve">Зам. гл. судьи по виду - Левин Е. И. (СМК) </t>
  </si>
  <si>
    <t>Квалификация</t>
  </si>
  <si>
    <t>Группа 1</t>
  </si>
  <si>
    <t>Группа 2</t>
  </si>
  <si>
    <t>Bonus</t>
  </si>
  <si>
    <t>-</t>
  </si>
  <si>
    <t>Гельманов Рустам</t>
  </si>
  <si>
    <t>Иванов Сергей</t>
  </si>
  <si>
    <t>Мухаметдинов Артём</t>
  </si>
  <si>
    <t>28 л</t>
  </si>
  <si>
    <t>Плещёв Михаил</t>
  </si>
  <si>
    <t>39 л</t>
  </si>
  <si>
    <t>Суднев Александр</t>
  </si>
  <si>
    <t>51 л</t>
  </si>
  <si>
    <t>Джанунц Юрий</t>
  </si>
  <si>
    <t>Женщины - БОУЛДЕРИНГ</t>
  </si>
  <si>
    <t>Сафарьянц Нина</t>
  </si>
  <si>
    <t>16 л</t>
  </si>
  <si>
    <t>18 л</t>
  </si>
  <si>
    <t>Петрова Маргарита</t>
  </si>
  <si>
    <t>Вихрева Ирина</t>
  </si>
  <si>
    <t>23 л</t>
  </si>
  <si>
    <t>Боулдеринг</t>
  </si>
  <si>
    <t>Трудность</t>
  </si>
  <si>
    <t>Скорость</t>
  </si>
  <si>
    <t>33,5</t>
  </si>
  <si>
    <t>Сумма</t>
  </si>
  <si>
    <t>Мужчины - МНОГОБОРЬЕ</t>
  </si>
  <si>
    <t>Женщины - МНОГОБОРЬЕ</t>
  </si>
  <si>
    <t>Командный зачет - ТРУДНОСТЬ</t>
  </si>
  <si>
    <t>Командный зачет - СКОРОСТЬ</t>
  </si>
  <si>
    <t>Командный зачет - БОУЛДЕРИНГ</t>
  </si>
  <si>
    <t>Общий командный зачет</t>
  </si>
  <si>
    <t>Команды, принимавшие участие в соревнованиях</t>
  </si>
  <si>
    <t>Алтайский государственный политехнический университет</t>
  </si>
  <si>
    <t>Башкирский государственный университет</t>
  </si>
  <si>
    <t>Воронежский государственный институт физической культуры</t>
  </si>
  <si>
    <t>Воронежская государственная лесотехническая академия</t>
  </si>
  <si>
    <t>Воронежский государственный технический университет</t>
  </si>
  <si>
    <t>Воронежский государственный университет</t>
  </si>
  <si>
    <t>Казанский государственный университет</t>
  </si>
  <si>
    <t>Красноярский государственный педагогический университет им. В. П. Астафьева</t>
  </si>
  <si>
    <t>Кемеровский государственный университет</t>
  </si>
  <si>
    <t>Московский авиационный институт (государственный технический университет) «МАИ»</t>
  </si>
  <si>
    <t>Московский государственный технический университет имени Н. Э. Баумана</t>
  </si>
  <si>
    <t>Нижнетагильский филиал Уральского института экономики, управления и права</t>
  </si>
  <si>
    <t>Омский государственный институт сервиса</t>
  </si>
  <si>
    <t>Омский государственный технический университет</t>
  </si>
  <si>
    <t>Российский государственный университет физической культуры, спорта и туризма</t>
  </si>
  <si>
    <t>Сибирский государственный технологический университет</t>
  </si>
  <si>
    <t>Сибирский государственный университет физической культуры и спорта</t>
  </si>
  <si>
    <t>Санкт-Петербургский государственный университет</t>
  </si>
  <si>
    <t>Санкт-Петербургский государственный университет информационных технологий, механики и оптики</t>
  </si>
  <si>
    <t>Санкт-Петербургский государственный электротехнический университет «ЛЭТИ»</t>
  </si>
  <si>
    <t>Санкт-Петербургский политехнический университет</t>
  </si>
  <si>
    <t>Сибирский федеральный университет</t>
  </si>
  <si>
    <t>Томский политехнический университет</t>
  </si>
  <si>
    <t>Тюменский государственный нефтегазовый университет</t>
  </si>
  <si>
    <t>Уфимский государственный авиационный технический университет</t>
  </si>
  <si>
    <t>Уральский государственный лесотехнический университет</t>
  </si>
  <si>
    <t>Уральский государственный технический университет — УПИ им. Б. Н. Ельцина</t>
  </si>
  <si>
    <t>Уральский государственный технический университет - УПИ. Нижнетагильский технологический институт</t>
  </si>
  <si>
    <t>Уральский государственный горный университет</t>
  </si>
  <si>
    <t>Уральская государственная медицинская академия</t>
  </si>
  <si>
    <t>Уральский государственный университет</t>
  </si>
  <si>
    <t>Уральский государственный экономический университет</t>
  </si>
  <si>
    <t>Челябинская государственная медицинская академия</t>
  </si>
  <si>
    <t>Чувашский государственный университет имени И. Н. Ульянова</t>
  </si>
  <si>
    <t>Южно-Уральский государственный университет</t>
  </si>
  <si>
    <t>Тюменский государственный архитектурно-строительный университет</t>
  </si>
  <si>
    <t>№</t>
  </si>
  <si>
    <t>Сокр.</t>
  </si>
  <si>
    <t>Полное наименование</t>
  </si>
  <si>
    <t>КГТЭИ</t>
  </si>
  <si>
    <t>Красноярский государственный торгово-экономический институт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</si>
</sst>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10"/>
      <name val="Tahoma"/>
      <family val="2"/>
    </font>
    <font>
      <sz val="11"/>
      <name val="Tahoma"/>
      <family val="2"/>
    </font>
    <font>
      <b/>
      <sz val="12"/>
      <name val="Tahoma"/>
      <family val="2"/>
    </font>
    <font>
      <sz val="11"/>
      <name val="Comic Sans MS"/>
      <family val="4"/>
    </font>
    <font>
      <b/>
      <sz val="160"/>
      <name val="Comic Sans MS"/>
      <family val="4"/>
    </font>
    <font>
      <b/>
      <sz val="24"/>
      <name val="Comic Sans MS"/>
      <family val="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2" fillId="0" borderId="0">
      <alignment horizontal="center" vertical="center" wrapText="1"/>
      <protection/>
    </xf>
    <xf numFmtId="0" fontId="3" fillId="0" borderId="3">
      <alignment horizontal="left" vertical="center"/>
      <protection/>
    </xf>
    <xf numFmtId="0" fontId="3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4" fillId="0" borderId="3">
      <alignment horizontal="left" vertical="center"/>
      <protection/>
    </xf>
    <xf numFmtId="0" fontId="0" fillId="0" borderId="3">
      <alignment horizontal="center" vertical="center"/>
      <protection/>
    </xf>
    <xf numFmtId="0" fontId="0" fillId="0" borderId="3">
      <alignment horizontal="left" vertical="center"/>
      <protection/>
    </xf>
    <xf numFmtId="0" fontId="0" fillId="0" borderId="3">
      <alignment vertical="center"/>
      <protection/>
    </xf>
    <xf numFmtId="0" fontId="0" fillId="0" borderId="3">
      <alignment horizontal="center" vertical="center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0" fontId="0" fillId="0" borderId="3">
      <alignment horizontal="left" vertical="center"/>
      <protection/>
    </xf>
    <xf numFmtId="0" fontId="6" fillId="0" borderId="0">
      <alignment horizontal="left"/>
      <protection/>
    </xf>
    <xf numFmtId="0" fontId="7" fillId="0" borderId="0">
      <alignment horizontal="center" vertical="center"/>
      <protection/>
    </xf>
    <xf numFmtId="0" fontId="0" fillId="0" borderId="0">
      <alignment horizontal="right"/>
      <protection/>
    </xf>
    <xf numFmtId="0" fontId="1" fillId="0" borderId="3">
      <alignment horizontal="center" vertical="center"/>
      <protection/>
    </xf>
    <xf numFmtId="0" fontId="1" fillId="0" borderId="0">
      <alignment horizontal="center" vertical="center"/>
      <protection/>
    </xf>
    <xf numFmtId="0" fontId="5" fillId="0" borderId="3">
      <alignment horizontal="center" vertical="center"/>
      <protection/>
    </xf>
    <xf numFmtId="0" fontId="5" fillId="0" borderId="3">
      <alignment horizontal="center" vertic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4" applyNumberFormat="0" applyAlignment="0" applyProtection="0"/>
    <xf numFmtId="0" fontId="41" fillId="27" borderId="5" applyNumberFormat="0" applyAlignment="0" applyProtection="0"/>
    <xf numFmtId="0" fontId="42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52" fillId="0" borderId="12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3" xfId="40">
      <alignment horizontal="center" vertical="center"/>
      <protection/>
    </xf>
    <xf numFmtId="0" fontId="0" fillId="0" borderId="3" xfId="46">
      <alignment horizontal="left" vertical="center"/>
      <protection/>
    </xf>
    <xf numFmtId="0" fontId="0" fillId="0" borderId="0" xfId="49">
      <alignment horizontal="right"/>
      <protection/>
    </xf>
    <xf numFmtId="0" fontId="0" fillId="0" borderId="1" xfId="33">
      <alignment/>
      <protection/>
    </xf>
    <xf numFmtId="0" fontId="0" fillId="0" borderId="2" xfId="34">
      <alignment/>
      <protection/>
    </xf>
    <xf numFmtId="0" fontId="0" fillId="0" borderId="13" xfId="40" applyBorder="1">
      <alignment horizontal="center" vertical="center"/>
      <protection/>
    </xf>
    <xf numFmtId="0" fontId="0" fillId="0" borderId="3" xfId="40" applyFont="1">
      <alignment horizontal="center" vertical="center"/>
      <protection/>
    </xf>
    <xf numFmtId="0" fontId="0" fillId="0" borderId="14" xfId="40" applyBorder="1">
      <alignment horizontal="center" vertical="center"/>
      <protection/>
    </xf>
    <xf numFmtId="0" fontId="0" fillId="0" borderId="0" xfId="40" applyBorder="1">
      <alignment horizontal="center" vertical="center"/>
      <protection/>
    </xf>
    <xf numFmtId="0" fontId="11" fillId="0" borderId="0" xfId="74" applyFont="1" applyAlignment="1">
      <alignment wrapText="1"/>
      <protection/>
    </xf>
    <xf numFmtId="49" fontId="9" fillId="0" borderId="0" xfId="74" applyNumberFormat="1">
      <alignment/>
      <protection/>
    </xf>
    <xf numFmtId="0" fontId="9" fillId="0" borderId="0" xfId="74" applyFont="1" applyAlignment="1">
      <alignment horizontal="left"/>
      <protection/>
    </xf>
    <xf numFmtId="0" fontId="9" fillId="0" borderId="0" xfId="74" applyFont="1" applyAlignment="1">
      <alignment wrapText="1"/>
      <protection/>
    </xf>
    <xf numFmtId="0" fontId="9" fillId="0" borderId="0" xfId="74" applyFont="1" applyAlignment="1">
      <alignment horizontal="center" wrapText="1"/>
      <protection/>
    </xf>
    <xf numFmtId="0" fontId="9" fillId="0" borderId="0" xfId="74" applyNumberFormat="1" applyAlignment="1">
      <alignment horizontal="center"/>
      <protection/>
    </xf>
    <xf numFmtId="0" fontId="9" fillId="0" borderId="0" xfId="74" applyFont="1" applyAlignment="1">
      <alignment horizontal="center"/>
      <protection/>
    </xf>
    <xf numFmtId="0" fontId="9" fillId="0" borderId="0" xfId="74" applyFont="1" applyAlignment="1">
      <alignment/>
      <protection/>
    </xf>
    <xf numFmtId="0" fontId="9" fillId="0" borderId="0" xfId="74" applyNumberFormat="1" applyAlignment="1">
      <alignment horizontal="right"/>
      <protection/>
    </xf>
    <xf numFmtId="0" fontId="9" fillId="0" borderId="0" xfId="74" applyFont="1">
      <alignment/>
      <protection/>
    </xf>
    <xf numFmtId="0" fontId="9" fillId="0" borderId="0" xfId="74">
      <alignment/>
      <protection/>
    </xf>
    <xf numFmtId="0" fontId="9" fillId="0" borderId="0" xfId="74" applyAlignment="1">
      <alignment horizontal="center"/>
      <protection/>
    </xf>
    <xf numFmtId="0" fontId="12" fillId="0" borderId="0" xfId="74" applyFont="1" applyAlignment="1">
      <alignment wrapText="1"/>
      <protection/>
    </xf>
    <xf numFmtId="0" fontId="9" fillId="0" borderId="0" xfId="74" applyNumberFormat="1" applyFont="1" applyAlignment="1">
      <alignment horizontal="center" wrapText="1"/>
      <protection/>
    </xf>
    <xf numFmtId="49" fontId="14" fillId="0" borderId="14" xfId="74" applyNumberFormat="1" applyFont="1" applyBorder="1" applyAlignment="1">
      <alignment horizontal="center" vertical="center" wrapText="1"/>
      <protection/>
    </xf>
    <xf numFmtId="49" fontId="9" fillId="0" borderId="15" xfId="74" applyNumberFormat="1" applyBorder="1" applyAlignment="1">
      <alignment horizontal="center"/>
      <protection/>
    </xf>
    <xf numFmtId="49" fontId="9" fillId="0" borderId="14" xfId="74" applyNumberFormat="1" applyBorder="1" applyAlignment="1">
      <alignment horizontal="center"/>
      <protection/>
    </xf>
    <xf numFmtId="49" fontId="9" fillId="0" borderId="14" xfId="74" applyNumberFormat="1" applyBorder="1">
      <alignment/>
      <protection/>
    </xf>
    <xf numFmtId="0" fontId="9" fillId="0" borderId="14" xfId="74" applyNumberFormat="1" applyBorder="1" applyAlignment="1">
      <alignment horizontal="center"/>
      <protection/>
    </xf>
    <xf numFmtId="0" fontId="9" fillId="0" borderId="16" xfId="74" applyFont="1" applyFill="1" applyBorder="1" applyAlignment="1">
      <alignment horizontal="center"/>
      <protection/>
    </xf>
    <xf numFmtId="49" fontId="9" fillId="0" borderId="17" xfId="74" applyNumberFormat="1" applyBorder="1" applyAlignment="1">
      <alignment horizontal="center"/>
      <protection/>
    </xf>
    <xf numFmtId="49" fontId="9" fillId="0" borderId="18" xfId="74" applyNumberFormat="1" applyBorder="1" applyAlignment="1">
      <alignment horizontal="center"/>
      <protection/>
    </xf>
    <xf numFmtId="49" fontId="9" fillId="0" borderId="18" xfId="74" applyNumberFormat="1" applyBorder="1">
      <alignment/>
      <protection/>
    </xf>
    <xf numFmtId="0" fontId="9" fillId="0" borderId="18" xfId="74" applyNumberFormat="1" applyBorder="1" applyAlignment="1">
      <alignment horizontal="center"/>
      <protection/>
    </xf>
    <xf numFmtId="0" fontId="9" fillId="0" borderId="19" xfId="74" applyFont="1" applyFill="1" applyBorder="1" applyAlignment="1">
      <alignment horizontal="center"/>
      <protection/>
    </xf>
    <xf numFmtId="49" fontId="9" fillId="0" borderId="20" xfId="74" applyNumberFormat="1" applyBorder="1" applyAlignment="1">
      <alignment horizontal="center"/>
      <protection/>
    </xf>
    <xf numFmtId="49" fontId="9" fillId="0" borderId="21" xfId="74" applyNumberFormat="1" applyBorder="1" applyAlignment="1">
      <alignment horizontal="center"/>
      <protection/>
    </xf>
    <xf numFmtId="49" fontId="9" fillId="0" borderId="21" xfId="74" applyNumberFormat="1" applyBorder="1">
      <alignment/>
      <protection/>
    </xf>
    <xf numFmtId="0" fontId="9" fillId="0" borderId="21" xfId="74" applyNumberFormat="1" applyBorder="1" applyAlignment="1">
      <alignment horizontal="center"/>
      <protection/>
    </xf>
    <xf numFmtId="0" fontId="9" fillId="0" borderId="22" xfId="74" applyNumberFormat="1" applyBorder="1" applyAlignment="1">
      <alignment horizontal="center"/>
      <protection/>
    </xf>
    <xf numFmtId="49" fontId="9" fillId="0" borderId="0" xfId="74" applyNumberFormat="1" applyAlignment="1">
      <alignment horizontal="center"/>
      <protection/>
    </xf>
    <xf numFmtId="0" fontId="9" fillId="0" borderId="23" xfId="74" applyFont="1" applyFill="1" applyBorder="1" applyAlignment="1">
      <alignment horizontal="center"/>
      <protection/>
    </xf>
    <xf numFmtId="0" fontId="9" fillId="0" borderId="24" xfId="74" applyNumberFormat="1" applyBorder="1" applyAlignment="1">
      <alignment horizontal="center"/>
      <protection/>
    </xf>
    <xf numFmtId="0" fontId="9" fillId="0" borderId="0" xfId="74" applyNumberFormat="1">
      <alignment/>
      <protection/>
    </xf>
    <xf numFmtId="0" fontId="9" fillId="0" borderId="25" xfId="74" applyNumberFormat="1" applyBorder="1" applyAlignment="1">
      <alignment horizontal="center"/>
      <protection/>
    </xf>
    <xf numFmtId="0" fontId="15" fillId="0" borderId="0" xfId="74" applyFont="1" applyAlignment="1">
      <alignment horizontal="center" wrapText="1"/>
      <protection/>
    </xf>
    <xf numFmtId="0" fontId="15" fillId="0" borderId="0" xfId="74" applyFont="1" applyAlignment="1">
      <alignment horizontal="center"/>
      <protection/>
    </xf>
    <xf numFmtId="49" fontId="9" fillId="0" borderId="0" xfId="73" applyNumberFormat="1" applyAlignment="1">
      <alignment horizontal="center"/>
      <protection/>
    </xf>
    <xf numFmtId="49" fontId="9" fillId="0" borderId="0" xfId="73" applyNumberFormat="1">
      <alignment/>
      <protection/>
    </xf>
    <xf numFmtId="0" fontId="11" fillId="0" borderId="0" xfId="73" applyFont="1" applyAlignment="1">
      <alignment wrapText="1"/>
      <protection/>
    </xf>
    <xf numFmtId="0" fontId="9" fillId="0" borderId="0" xfId="73" applyFont="1" applyAlignment="1">
      <alignment horizontal="left"/>
      <protection/>
    </xf>
    <xf numFmtId="0" fontId="9" fillId="0" borderId="0" xfId="73" applyFont="1" applyAlignment="1">
      <alignment horizontal="center" wrapText="1"/>
      <protection/>
    </xf>
    <xf numFmtId="0" fontId="9" fillId="0" borderId="0" xfId="73" applyFont="1" applyAlignment="1">
      <alignment wrapText="1"/>
      <protection/>
    </xf>
    <xf numFmtId="0" fontId="9" fillId="0" borderId="0" xfId="73" applyNumberFormat="1" applyAlignment="1">
      <alignment horizontal="center"/>
      <protection/>
    </xf>
    <xf numFmtId="0" fontId="9" fillId="0" borderId="0" xfId="73" applyNumberFormat="1" applyAlignment="1">
      <alignment horizontal="right"/>
      <protection/>
    </xf>
    <xf numFmtId="0" fontId="9" fillId="0" borderId="0" xfId="73">
      <alignment/>
      <protection/>
    </xf>
    <xf numFmtId="0" fontId="9" fillId="0" borderId="0" xfId="73" applyAlignment="1">
      <alignment horizontal="center"/>
      <protection/>
    </xf>
    <xf numFmtId="0" fontId="12" fillId="0" borderId="0" xfId="73" applyFont="1" applyAlignment="1">
      <alignment wrapText="1"/>
      <protection/>
    </xf>
    <xf numFmtId="0" fontId="9" fillId="0" borderId="0" xfId="73" applyNumberFormat="1" applyFont="1" applyAlignment="1">
      <alignment horizontal="center" wrapText="1"/>
      <protection/>
    </xf>
    <xf numFmtId="49" fontId="14" fillId="0" borderId="26" xfId="73" applyNumberFormat="1" applyFont="1" applyBorder="1" applyAlignment="1">
      <alignment horizontal="center" vertical="center" wrapText="1"/>
      <protection/>
    </xf>
    <xf numFmtId="49" fontId="9" fillId="0" borderId="14" xfId="73" applyNumberFormat="1" applyBorder="1" applyAlignment="1">
      <alignment horizontal="center"/>
      <protection/>
    </xf>
    <xf numFmtId="0" fontId="9" fillId="0" borderId="15" xfId="73" applyBorder="1" applyAlignment="1">
      <alignment horizontal="center"/>
      <protection/>
    </xf>
    <xf numFmtId="0" fontId="9" fillId="0" borderId="14" xfId="73" applyBorder="1">
      <alignment/>
      <protection/>
    </xf>
    <xf numFmtId="0" fontId="9" fillId="0" borderId="14" xfId="73" applyBorder="1" applyAlignment="1">
      <alignment horizontal="center"/>
      <protection/>
    </xf>
    <xf numFmtId="0" fontId="9" fillId="0" borderId="27" xfId="73" applyNumberFormat="1" applyBorder="1" applyAlignment="1">
      <alignment horizontal="center"/>
      <protection/>
    </xf>
    <xf numFmtId="49" fontId="9" fillId="0" borderId="16" xfId="73" applyNumberFormat="1" applyBorder="1" applyAlignment="1">
      <alignment horizontal="center"/>
      <protection/>
    </xf>
    <xf numFmtId="0" fontId="9" fillId="0" borderId="16" xfId="73" applyFont="1" applyFill="1" applyBorder="1" applyAlignment="1">
      <alignment horizontal="center"/>
      <protection/>
    </xf>
    <xf numFmtId="0" fontId="9" fillId="0" borderId="14" xfId="73" applyNumberFormat="1" applyBorder="1" applyAlignment="1">
      <alignment horizontal="center"/>
      <protection/>
    </xf>
    <xf numFmtId="0" fontId="9" fillId="0" borderId="17" xfId="73" applyBorder="1" applyAlignment="1">
      <alignment horizontal="center"/>
      <protection/>
    </xf>
    <xf numFmtId="0" fontId="9" fillId="0" borderId="18" xfId="73" applyBorder="1">
      <alignment/>
      <protection/>
    </xf>
    <xf numFmtId="0" fontId="9" fillId="0" borderId="18" xfId="73" applyBorder="1" applyAlignment="1">
      <alignment horizontal="center"/>
      <protection/>
    </xf>
    <xf numFmtId="0" fontId="9" fillId="0" borderId="18" xfId="73" applyNumberFormat="1" applyBorder="1" applyAlignment="1">
      <alignment horizontal="center"/>
      <protection/>
    </xf>
    <xf numFmtId="49" fontId="9" fillId="0" borderId="18" xfId="73" applyNumberFormat="1" applyBorder="1" applyAlignment="1">
      <alignment horizontal="center"/>
      <protection/>
    </xf>
    <xf numFmtId="0" fontId="9" fillId="0" borderId="28" xfId="73" applyNumberFormat="1" applyBorder="1" applyAlignment="1">
      <alignment horizontal="center"/>
      <protection/>
    </xf>
    <xf numFmtId="49" fontId="9" fillId="0" borderId="19" xfId="73" applyNumberFormat="1" applyBorder="1" applyAlignment="1">
      <alignment horizontal="center"/>
      <protection/>
    </xf>
    <xf numFmtId="0" fontId="9" fillId="0" borderId="20" xfId="73" applyBorder="1" applyAlignment="1">
      <alignment horizontal="center"/>
      <protection/>
    </xf>
    <xf numFmtId="0" fontId="9" fillId="0" borderId="0" xfId="75" applyFont="1" applyAlignment="1">
      <alignment horizontal="left" wrapText="1"/>
      <protection/>
    </xf>
    <xf numFmtId="0" fontId="9" fillId="0" borderId="21" xfId="73" applyBorder="1">
      <alignment/>
      <protection/>
    </xf>
    <xf numFmtId="0" fontId="9" fillId="0" borderId="21" xfId="73" applyBorder="1" applyAlignment="1">
      <alignment horizontal="center"/>
      <protection/>
    </xf>
    <xf numFmtId="0" fontId="9" fillId="0" borderId="21" xfId="73" applyNumberFormat="1" applyBorder="1" applyAlignment="1">
      <alignment horizontal="center"/>
      <protection/>
    </xf>
    <xf numFmtId="49" fontId="9" fillId="0" borderId="21" xfId="73" applyNumberFormat="1" applyBorder="1" applyAlignment="1">
      <alignment horizontal="center"/>
      <protection/>
    </xf>
    <xf numFmtId="0" fontId="9" fillId="0" borderId="22" xfId="73" applyNumberFormat="1" applyBorder="1" applyAlignment="1">
      <alignment horizontal="center"/>
      <protection/>
    </xf>
    <xf numFmtId="0" fontId="9" fillId="0" borderId="24" xfId="73" applyNumberFormat="1" applyBorder="1" applyAlignment="1">
      <alignment horizontal="center"/>
      <protection/>
    </xf>
    <xf numFmtId="0" fontId="9" fillId="0" borderId="0" xfId="73" applyNumberFormat="1">
      <alignment/>
      <protection/>
    </xf>
    <xf numFmtId="0" fontId="9" fillId="0" borderId="19" xfId="73" applyFont="1" applyFill="1" applyBorder="1" applyAlignment="1">
      <alignment horizontal="center"/>
      <protection/>
    </xf>
    <xf numFmtId="0" fontId="9" fillId="0" borderId="25" xfId="73" applyNumberFormat="1" applyBorder="1" applyAlignment="1">
      <alignment horizontal="center"/>
      <protection/>
    </xf>
    <xf numFmtId="0" fontId="15" fillId="0" borderId="0" xfId="73" applyFont="1" applyAlignment="1">
      <alignment horizontal="center" wrapText="1"/>
      <protection/>
    </xf>
    <xf numFmtId="0" fontId="9" fillId="0" borderId="0" xfId="73" applyFont="1" applyAlignment="1">
      <alignment horizontal="center"/>
      <protection/>
    </xf>
    <xf numFmtId="0" fontId="9" fillId="0" borderId="0" xfId="73" applyFont="1" applyAlignment="1">
      <alignment/>
      <protection/>
    </xf>
    <xf numFmtId="0" fontId="15" fillId="0" borderId="0" xfId="73" applyFont="1" applyAlignment="1">
      <alignment horizontal="center"/>
      <protection/>
    </xf>
    <xf numFmtId="0" fontId="9" fillId="0" borderId="0" xfId="75" applyFont="1" applyAlignment="1">
      <alignment horizontal="center"/>
      <protection/>
    </xf>
    <xf numFmtId="0" fontId="9" fillId="0" borderId="0" xfId="75" applyFont="1">
      <alignment/>
      <protection/>
    </xf>
    <xf numFmtId="0" fontId="9" fillId="0" borderId="0" xfId="75" applyFont="1" applyAlignment="1">
      <alignment horizontal="left"/>
      <protection/>
    </xf>
    <xf numFmtId="0" fontId="9" fillId="0" borderId="0" xfId="75" applyFont="1" applyAlignment="1">
      <alignment wrapText="1"/>
      <protection/>
    </xf>
    <xf numFmtId="0" fontId="9" fillId="0" borderId="0" xfId="75" applyFont="1" applyAlignment="1">
      <alignment horizontal="center" wrapText="1"/>
      <protection/>
    </xf>
    <xf numFmtId="0" fontId="9" fillId="0" borderId="0" xfId="75" applyFont="1" applyAlignment="1">
      <alignment/>
      <protection/>
    </xf>
    <xf numFmtId="0" fontId="9" fillId="0" borderId="0" xfId="75" applyFont="1" applyAlignment="1">
      <alignment horizontal="right"/>
      <protection/>
    </xf>
    <xf numFmtId="0" fontId="10" fillId="0" borderId="29" xfId="75" applyFont="1" applyBorder="1" applyAlignment="1">
      <alignment horizontal="center"/>
      <protection/>
    </xf>
    <xf numFmtId="0" fontId="10" fillId="0" borderId="0" xfId="75" applyFont="1" applyBorder="1" applyAlignment="1">
      <alignment/>
      <protection/>
    </xf>
    <xf numFmtId="0" fontId="10" fillId="0" borderId="30" xfId="75" applyFont="1" applyBorder="1" applyAlignment="1">
      <alignment horizontal="center"/>
      <protection/>
    </xf>
    <xf numFmtId="0" fontId="10" fillId="0" borderId="30" xfId="75" applyFont="1" applyBorder="1" applyAlignment="1">
      <alignment/>
      <protection/>
    </xf>
    <xf numFmtId="0" fontId="10" fillId="0" borderId="14" xfId="75" applyFont="1" applyBorder="1" applyAlignment="1">
      <alignment/>
      <protection/>
    </xf>
    <xf numFmtId="0" fontId="10" fillId="0" borderId="31" xfId="75" applyFont="1" applyBorder="1" applyAlignment="1">
      <alignment horizontal="center"/>
      <protection/>
    </xf>
    <xf numFmtId="0" fontId="10" fillId="0" borderId="15" xfId="75" applyFont="1" applyBorder="1" applyAlignment="1">
      <alignment/>
      <protection/>
    </xf>
    <xf numFmtId="0" fontId="10" fillId="0" borderId="24" xfId="75" applyFont="1" applyBorder="1" applyAlignment="1">
      <alignment/>
      <protection/>
    </xf>
    <xf numFmtId="0" fontId="10" fillId="0" borderId="15" xfId="75" applyFont="1" applyBorder="1" applyAlignment="1">
      <alignment horizontal="center"/>
      <protection/>
    </xf>
    <xf numFmtId="0" fontId="10" fillId="0" borderId="14" xfId="75" applyFont="1" applyBorder="1" applyAlignment="1">
      <alignment horizontal="center"/>
      <protection/>
    </xf>
    <xf numFmtId="0" fontId="10" fillId="0" borderId="24" xfId="75" applyFont="1" applyBorder="1" applyAlignment="1">
      <alignment horizontal="center"/>
      <protection/>
    </xf>
    <xf numFmtId="0" fontId="10" fillId="0" borderId="27" xfId="75" applyFont="1" applyBorder="1" applyAlignment="1">
      <alignment horizontal="center"/>
      <protection/>
    </xf>
    <xf numFmtId="0" fontId="10" fillId="0" borderId="16" xfId="75" applyFont="1" applyFill="1" applyBorder="1" applyAlignment="1">
      <alignment horizontal="center"/>
      <protection/>
    </xf>
    <xf numFmtId="0" fontId="10" fillId="0" borderId="17" xfId="75" applyFont="1" applyBorder="1" applyAlignment="1">
      <alignment horizontal="center"/>
      <protection/>
    </xf>
    <xf numFmtId="0" fontId="10" fillId="0" borderId="18" xfId="75" applyFont="1" applyBorder="1" applyAlignment="1">
      <alignment horizontal="center"/>
      <protection/>
    </xf>
    <xf numFmtId="0" fontId="10" fillId="0" borderId="28" xfId="75" applyFont="1" applyBorder="1" applyAlignment="1">
      <alignment horizontal="center"/>
      <protection/>
    </xf>
    <xf numFmtId="0" fontId="10" fillId="0" borderId="0" xfId="75" applyFont="1" applyAlignment="1">
      <alignment horizontal="center"/>
      <protection/>
    </xf>
    <xf numFmtId="0" fontId="9" fillId="0" borderId="16" xfId="75" applyFont="1" applyBorder="1">
      <alignment/>
      <protection/>
    </xf>
    <xf numFmtId="0" fontId="10" fillId="0" borderId="19" xfId="75" applyFont="1" applyFill="1" applyBorder="1" applyAlignment="1">
      <alignment horizontal="center"/>
      <protection/>
    </xf>
    <xf numFmtId="0" fontId="10" fillId="0" borderId="0" xfId="75" applyFont="1" applyAlignment="1">
      <alignment/>
      <protection/>
    </xf>
    <xf numFmtId="0" fontId="10" fillId="0" borderId="18" xfId="75" applyFont="1" applyBorder="1" applyAlignment="1">
      <alignment/>
      <protection/>
    </xf>
    <xf numFmtId="0" fontId="10" fillId="0" borderId="32" xfId="75" applyFont="1" applyBorder="1" applyAlignment="1">
      <alignment horizontal="center"/>
      <protection/>
    </xf>
    <xf numFmtId="0" fontId="10" fillId="0" borderId="25" xfId="75" applyFont="1" applyBorder="1" applyAlignment="1">
      <alignment horizontal="center"/>
      <protection/>
    </xf>
    <xf numFmtId="0" fontId="10" fillId="0" borderId="0" xfId="75" applyFont="1" applyBorder="1" applyAlignment="1">
      <alignment horizontal="center"/>
      <protection/>
    </xf>
    <xf numFmtId="0" fontId="9" fillId="0" borderId="0" xfId="75">
      <alignment/>
      <protection/>
    </xf>
    <xf numFmtId="0" fontId="10" fillId="0" borderId="0" xfId="75" applyFont="1" applyAlignment="1">
      <alignment horizontal="center" wrapText="1"/>
      <protection/>
    </xf>
    <xf numFmtId="0" fontId="9" fillId="0" borderId="0" xfId="75" applyAlignment="1">
      <alignment horizontal="center"/>
      <protection/>
    </xf>
    <xf numFmtId="0" fontId="9" fillId="0" borderId="0" xfId="75" applyAlignment="1">
      <alignment horizontal="right"/>
      <protection/>
    </xf>
    <xf numFmtId="0" fontId="9" fillId="0" borderId="15" xfId="75" applyFont="1" applyBorder="1" applyAlignment="1">
      <alignment horizontal="center"/>
      <protection/>
    </xf>
    <xf numFmtId="0" fontId="9" fillId="0" borderId="14" xfId="75" applyFont="1" applyBorder="1" applyAlignment="1">
      <alignment horizontal="center"/>
      <protection/>
    </xf>
    <xf numFmtId="0" fontId="9" fillId="0" borderId="14" xfId="75" applyFont="1" applyBorder="1" applyAlignment="1">
      <alignment horizontal="left"/>
      <protection/>
    </xf>
    <xf numFmtId="0" fontId="9" fillId="0" borderId="27" xfId="75" applyFont="1" applyBorder="1" applyAlignment="1">
      <alignment horizontal="center"/>
      <protection/>
    </xf>
    <xf numFmtId="0" fontId="9" fillId="0" borderId="24" xfId="75" applyFont="1" applyBorder="1" applyAlignment="1">
      <alignment horizontal="center"/>
      <protection/>
    </xf>
    <xf numFmtId="0" fontId="17" fillId="0" borderId="33" xfId="75" applyFont="1" applyFill="1" applyBorder="1" applyAlignment="1">
      <alignment horizontal="center"/>
      <protection/>
    </xf>
    <xf numFmtId="0" fontId="17" fillId="0" borderId="16" xfId="75" applyFont="1" applyFill="1" applyBorder="1" applyAlignment="1">
      <alignment horizontal="center"/>
      <protection/>
    </xf>
    <xf numFmtId="0" fontId="9" fillId="0" borderId="14" xfId="75" applyBorder="1" applyAlignment="1">
      <alignment horizontal="left"/>
      <protection/>
    </xf>
    <xf numFmtId="0" fontId="9" fillId="0" borderId="27" xfId="75" applyFont="1" applyFill="1" applyBorder="1" applyAlignment="1">
      <alignment horizontal="center"/>
      <protection/>
    </xf>
    <xf numFmtId="0" fontId="9" fillId="0" borderId="17" xfId="75" applyFont="1" applyBorder="1" applyAlignment="1">
      <alignment horizontal="center"/>
      <protection/>
    </xf>
    <xf numFmtId="0" fontId="9" fillId="0" borderId="18" xfId="75" applyFont="1" applyBorder="1" applyAlignment="1">
      <alignment horizontal="center"/>
      <protection/>
    </xf>
    <xf numFmtId="0" fontId="9" fillId="0" borderId="28" xfId="75" applyFont="1" applyBorder="1" applyAlignment="1">
      <alignment horizontal="center"/>
      <protection/>
    </xf>
    <xf numFmtId="0" fontId="9" fillId="0" borderId="31" xfId="75" applyFont="1" applyBorder="1" applyAlignment="1">
      <alignment horizontal="center"/>
      <protection/>
    </xf>
    <xf numFmtId="0" fontId="9" fillId="0" borderId="15" xfId="75" applyBorder="1" applyAlignment="1">
      <alignment horizontal="center"/>
      <protection/>
    </xf>
    <xf numFmtId="0" fontId="17" fillId="0" borderId="19" xfId="75" applyFont="1" applyFill="1" applyBorder="1" applyAlignment="1">
      <alignment horizontal="center"/>
      <protection/>
    </xf>
    <xf numFmtId="0" fontId="9" fillId="0" borderId="18" xfId="75" applyFont="1" applyBorder="1" applyAlignment="1">
      <alignment horizontal="left"/>
      <protection/>
    </xf>
    <xf numFmtId="0" fontId="9" fillId="0" borderId="32" xfId="75" applyFont="1" applyBorder="1" applyAlignment="1">
      <alignment horizontal="center"/>
      <protection/>
    </xf>
    <xf numFmtId="0" fontId="9" fillId="0" borderId="25" xfId="75" applyFont="1" applyBorder="1" applyAlignment="1">
      <alignment horizontal="center"/>
      <protection/>
    </xf>
    <xf numFmtId="0" fontId="9" fillId="0" borderId="0" xfId="75" applyFont="1" applyBorder="1" applyAlignment="1">
      <alignment horizontal="center"/>
      <protection/>
    </xf>
    <xf numFmtId="0" fontId="9" fillId="0" borderId="0" xfId="75" applyFont="1" applyBorder="1" applyAlignment="1">
      <alignment horizontal="left"/>
      <protection/>
    </xf>
    <xf numFmtId="0" fontId="9" fillId="0" borderId="0" xfId="75" applyAlignment="1">
      <alignment/>
      <protection/>
    </xf>
    <xf numFmtId="0" fontId="9" fillId="0" borderId="0" xfId="75" applyAlignment="1">
      <alignment horizontal="left"/>
      <protection/>
    </xf>
    <xf numFmtId="0" fontId="9" fillId="0" borderId="14" xfId="73" applyFont="1" applyBorder="1">
      <alignment/>
      <protection/>
    </xf>
    <xf numFmtId="0" fontId="19" fillId="0" borderId="0" xfId="0" applyFont="1" applyAlignment="1">
      <alignment/>
    </xf>
    <xf numFmtId="0" fontId="17" fillId="0" borderId="14" xfId="75" applyFont="1" applyBorder="1" applyAlignment="1">
      <alignment/>
      <protection/>
    </xf>
    <xf numFmtId="0" fontId="17" fillId="0" borderId="14" xfId="75" applyFont="1" applyBorder="1" applyAlignment="1">
      <alignment horizontal="center"/>
      <protection/>
    </xf>
    <xf numFmtId="49" fontId="17" fillId="0" borderId="14" xfId="74" applyNumberFormat="1" applyFont="1" applyBorder="1">
      <alignment/>
      <protection/>
    </xf>
    <xf numFmtId="49" fontId="17" fillId="0" borderId="14" xfId="74" applyNumberFormat="1" applyFont="1" applyBorder="1" applyAlignment="1">
      <alignment horizontal="center"/>
      <protection/>
    </xf>
    <xf numFmtId="0" fontId="11" fillId="0" borderId="0" xfId="75" applyFont="1" applyAlignment="1">
      <alignment wrapText="1"/>
      <protection/>
    </xf>
    <xf numFmtId="0" fontId="12" fillId="0" borderId="0" xfId="75" applyFont="1" applyAlignment="1">
      <alignment wrapText="1"/>
      <protection/>
    </xf>
    <xf numFmtId="0" fontId="14" fillId="0" borderId="14" xfId="75" applyFont="1" applyBorder="1" applyAlignment="1">
      <alignment horizontal="center" vertical="center" wrapText="1"/>
      <protection/>
    </xf>
    <xf numFmtId="0" fontId="14" fillId="0" borderId="14" xfId="75" applyFont="1" applyFill="1" applyBorder="1" applyAlignment="1">
      <alignment horizontal="center" vertical="center" wrapText="1"/>
      <protection/>
    </xf>
    <xf numFmtId="0" fontId="19" fillId="0" borderId="14" xfId="0" applyFont="1" applyBorder="1" applyAlignment="1">
      <alignment horizontal="center"/>
    </xf>
    <xf numFmtId="2" fontId="17" fillId="0" borderId="14" xfId="74" applyNumberFormat="1" applyFont="1" applyBorder="1" applyAlignment="1">
      <alignment horizontal="center"/>
      <protection/>
    </xf>
    <xf numFmtId="2" fontId="19" fillId="0" borderId="14" xfId="40" applyNumberFormat="1" applyFont="1" applyBorder="1">
      <alignment horizontal="center" vertical="center"/>
      <protection/>
    </xf>
    <xf numFmtId="0" fontId="17" fillId="0" borderId="14" xfId="75" applyNumberFormat="1" applyFont="1" applyBorder="1" applyAlignment="1">
      <alignment horizontal="center"/>
      <protection/>
    </xf>
    <xf numFmtId="0" fontId="19" fillId="0" borderId="14" xfId="0" applyNumberFormat="1" applyFont="1" applyBorder="1" applyAlignment="1">
      <alignment horizontal="center"/>
    </xf>
    <xf numFmtId="0" fontId="14" fillId="0" borderId="0" xfId="75" applyFont="1" applyBorder="1" applyAlignment="1">
      <alignment horizontal="center" vertical="center" wrapText="1"/>
      <protection/>
    </xf>
    <xf numFmtId="0" fontId="14" fillId="0" borderId="0" xfId="75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10" fillId="0" borderId="14" xfId="75" applyFont="1" applyFill="1" applyBorder="1" applyAlignment="1">
      <alignment horizontal="center"/>
      <protection/>
    </xf>
    <xf numFmtId="0" fontId="18" fillId="0" borderId="14" xfId="40" applyFont="1" applyBorder="1">
      <alignment horizontal="center" vertical="center"/>
      <protection/>
    </xf>
    <xf numFmtId="0" fontId="10" fillId="0" borderId="14" xfId="74" applyFont="1" applyFill="1" applyBorder="1" applyAlignment="1">
      <alignment horizontal="center"/>
      <protection/>
    </xf>
    <xf numFmtId="49" fontId="10" fillId="0" borderId="14" xfId="74" applyNumberFormat="1" applyFont="1" applyBorder="1">
      <alignment/>
      <protection/>
    </xf>
    <xf numFmtId="0" fontId="10" fillId="0" borderId="14" xfId="73" applyFont="1" applyFill="1" applyBorder="1" applyAlignment="1">
      <alignment horizontal="center"/>
      <protection/>
    </xf>
    <xf numFmtId="0" fontId="18" fillId="0" borderId="14" xfId="46" applyFont="1" applyBorder="1" applyAlignment="1">
      <alignment horizontal="center" vertical="center"/>
      <protection/>
    </xf>
    <xf numFmtId="0" fontId="10" fillId="0" borderId="14" xfId="73" applyFont="1" applyBorder="1">
      <alignment/>
      <protection/>
    </xf>
    <xf numFmtId="0" fontId="10" fillId="0" borderId="14" xfId="75" applyFont="1" applyBorder="1" applyAlignment="1">
      <alignment horizontal="left"/>
      <protection/>
    </xf>
    <xf numFmtId="0" fontId="10" fillId="0" borderId="14" xfId="74" applyNumberFormat="1" applyFont="1" applyBorder="1" applyAlignment="1">
      <alignment horizontal="center"/>
      <protection/>
    </xf>
    <xf numFmtId="0" fontId="10" fillId="0" borderId="14" xfId="73" applyNumberFormat="1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14" xfId="0" applyFont="1" applyBorder="1" applyAlignment="1">
      <alignment horizontal="center"/>
    </xf>
    <xf numFmtId="0" fontId="18" fillId="0" borderId="14" xfId="40" applyFont="1" applyBorder="1" applyAlignment="1">
      <alignment horizontal="center" vertical="center"/>
      <protection/>
    </xf>
    <xf numFmtId="0" fontId="18" fillId="0" borderId="14" xfId="40" applyFont="1" applyBorder="1" applyAlignment="1">
      <alignment horizontal="left" vertical="center"/>
      <protection/>
    </xf>
    <xf numFmtId="49" fontId="10" fillId="0" borderId="14" xfId="74" applyNumberFormat="1" applyFont="1" applyBorder="1" applyAlignment="1">
      <alignment horizontal="left"/>
      <protection/>
    </xf>
    <xf numFmtId="0" fontId="10" fillId="0" borderId="14" xfId="73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9" fillId="0" borderId="14" xfId="73" applyFont="1" applyBorder="1" applyAlignment="1">
      <alignment horizontal="center"/>
      <protection/>
    </xf>
    <xf numFmtId="0" fontId="0" fillId="0" borderId="14" xfId="40" applyFont="1" applyBorder="1">
      <alignment horizontal="center" vertical="center"/>
      <protection/>
    </xf>
    <xf numFmtId="0" fontId="0" fillId="0" borderId="14" xfId="0" applyNumberFormat="1" applyFont="1" applyBorder="1" applyAlignment="1">
      <alignment horizontal="center"/>
    </xf>
    <xf numFmtId="0" fontId="9" fillId="0" borderId="34" xfId="7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13" fillId="0" borderId="33" xfId="75" applyFont="1" applyBorder="1" applyAlignment="1">
      <alignment horizontal="center" vertical="center" wrapText="1"/>
      <protection/>
    </xf>
    <xf numFmtId="0" fontId="13" fillId="0" borderId="16" xfId="75" applyFont="1" applyBorder="1" applyAlignment="1">
      <alignment horizontal="center" vertical="center" wrapText="1"/>
      <protection/>
    </xf>
    <xf numFmtId="0" fontId="11" fillId="0" borderId="0" xfId="75" applyFont="1" applyAlignment="1">
      <alignment horizontal="center" wrapText="1"/>
      <protection/>
    </xf>
    <xf numFmtId="0" fontId="12" fillId="0" borderId="0" xfId="75" applyFont="1" applyAlignment="1">
      <alignment horizontal="center" wrapText="1"/>
      <protection/>
    </xf>
    <xf numFmtId="0" fontId="13" fillId="0" borderId="20" xfId="75" applyFont="1" applyBorder="1" applyAlignment="1">
      <alignment horizontal="center" vertical="center" wrapText="1"/>
      <protection/>
    </xf>
    <xf numFmtId="0" fontId="13" fillId="0" borderId="21" xfId="75" applyFont="1" applyBorder="1" applyAlignment="1">
      <alignment horizontal="center" vertical="center" wrapText="1"/>
      <protection/>
    </xf>
    <xf numFmtId="0" fontId="13" fillId="0" borderId="22" xfId="75" applyFont="1" applyBorder="1" applyAlignment="1">
      <alignment horizontal="center" vertical="center" wrapText="1"/>
      <protection/>
    </xf>
    <xf numFmtId="0" fontId="13" fillId="0" borderId="20" xfId="75" applyFont="1" applyBorder="1" applyAlignment="1">
      <alignment horizontal="center" vertical="center"/>
      <protection/>
    </xf>
    <xf numFmtId="0" fontId="13" fillId="0" borderId="21" xfId="75" applyFont="1" applyBorder="1" applyAlignment="1">
      <alignment horizontal="center" vertical="center"/>
      <protection/>
    </xf>
    <xf numFmtId="0" fontId="13" fillId="0" borderId="35" xfId="75" applyFont="1" applyBorder="1" applyAlignment="1">
      <alignment horizontal="center" vertical="center"/>
      <protection/>
    </xf>
    <xf numFmtId="0" fontId="13" fillId="0" borderId="15" xfId="75" applyFont="1" applyBorder="1" applyAlignment="1">
      <alignment horizontal="center" vertical="center"/>
      <protection/>
    </xf>
    <xf numFmtId="0" fontId="13" fillId="0" borderId="14" xfId="75" applyFont="1" applyBorder="1" applyAlignment="1">
      <alignment horizontal="center" vertical="center"/>
      <protection/>
    </xf>
    <xf numFmtId="0" fontId="13" fillId="0" borderId="27" xfId="75" applyFont="1" applyBorder="1" applyAlignment="1">
      <alignment horizontal="center" vertical="center"/>
      <protection/>
    </xf>
    <xf numFmtId="0" fontId="9" fillId="0" borderId="0" xfId="75" applyFont="1" applyAlignment="1">
      <alignment horizontal="left" wrapText="1"/>
      <protection/>
    </xf>
    <xf numFmtId="0" fontId="13" fillId="0" borderId="36" xfId="75" applyFont="1" applyBorder="1" applyAlignment="1">
      <alignment horizontal="center" vertical="center" wrapText="1"/>
      <protection/>
    </xf>
    <xf numFmtId="0" fontId="13" fillId="0" borderId="37" xfId="75" applyFont="1" applyBorder="1" applyAlignment="1">
      <alignment horizontal="center" vertical="center" wrapText="1"/>
      <protection/>
    </xf>
    <xf numFmtId="0" fontId="13" fillId="0" borderId="14" xfId="75" applyFont="1" applyBorder="1" applyAlignment="1">
      <alignment horizontal="center" vertical="center" wrapText="1"/>
      <protection/>
    </xf>
    <xf numFmtId="0" fontId="13" fillId="0" borderId="38" xfId="75" applyFont="1" applyBorder="1" applyAlignment="1">
      <alignment horizontal="center" vertical="center"/>
      <protection/>
    </xf>
    <xf numFmtId="0" fontId="13" fillId="0" borderId="39" xfId="75" applyFont="1" applyBorder="1" applyAlignment="1">
      <alignment horizontal="center" vertical="center"/>
      <protection/>
    </xf>
    <xf numFmtId="0" fontId="13" fillId="0" borderId="15" xfId="75" applyFont="1" applyBorder="1" applyAlignment="1">
      <alignment horizontal="center" vertical="center" wrapText="1"/>
      <protection/>
    </xf>
    <xf numFmtId="0" fontId="13" fillId="0" borderId="31" xfId="75" applyFont="1" applyBorder="1" applyAlignment="1">
      <alignment horizontal="center" vertical="center"/>
      <protection/>
    </xf>
    <xf numFmtId="0" fontId="13" fillId="0" borderId="40" xfId="75" applyFont="1" applyBorder="1" applyAlignment="1">
      <alignment horizontal="center" vertical="center"/>
      <protection/>
    </xf>
    <xf numFmtId="0" fontId="16" fillId="0" borderId="30" xfId="75" applyFont="1" applyBorder="1" applyAlignment="1">
      <alignment horizontal="center" vertical="center"/>
      <protection/>
    </xf>
    <xf numFmtId="0" fontId="16" fillId="0" borderId="14" xfId="75" applyFont="1" applyBorder="1" applyAlignment="1">
      <alignment horizontal="center" vertical="center"/>
      <protection/>
    </xf>
    <xf numFmtId="0" fontId="16" fillId="0" borderId="41" xfId="75" applyFont="1" applyBorder="1" applyAlignment="1">
      <alignment horizontal="center" vertical="center"/>
      <protection/>
    </xf>
    <xf numFmtId="0" fontId="16" fillId="0" borderId="27" xfId="75" applyFont="1" applyBorder="1" applyAlignment="1">
      <alignment horizontal="center" vertical="center"/>
      <protection/>
    </xf>
    <xf numFmtId="0" fontId="13" fillId="0" borderId="42" xfId="75" applyFont="1" applyBorder="1" applyAlignment="1">
      <alignment horizontal="center" vertical="center" wrapText="1"/>
      <protection/>
    </xf>
    <xf numFmtId="0" fontId="13" fillId="0" borderId="22" xfId="75" applyFont="1" applyBorder="1" applyAlignment="1">
      <alignment horizontal="center" vertical="center"/>
      <protection/>
    </xf>
    <xf numFmtId="0" fontId="13" fillId="0" borderId="24" xfId="75" applyFont="1" applyBorder="1" applyAlignment="1">
      <alignment horizontal="center" vertical="center"/>
      <protection/>
    </xf>
    <xf numFmtId="0" fontId="9" fillId="0" borderId="0" xfId="74" applyFont="1" applyAlignment="1">
      <alignment horizontal="left" wrapText="1"/>
      <protection/>
    </xf>
    <xf numFmtId="49" fontId="13" fillId="0" borderId="20" xfId="74" applyNumberFormat="1" applyFont="1" applyBorder="1" applyAlignment="1">
      <alignment horizontal="center" vertical="center" wrapText="1"/>
      <protection/>
    </xf>
    <xf numFmtId="49" fontId="13" fillId="0" borderId="15" xfId="74" applyNumberFormat="1" applyFont="1" applyBorder="1" applyAlignment="1">
      <alignment horizontal="center" vertical="center" wrapText="1"/>
      <protection/>
    </xf>
    <xf numFmtId="49" fontId="14" fillId="0" borderId="21" xfId="74" applyNumberFormat="1" applyFont="1" applyBorder="1" applyAlignment="1">
      <alignment horizontal="center" vertical="center" wrapText="1"/>
      <protection/>
    </xf>
    <xf numFmtId="49" fontId="14" fillId="0" borderId="14" xfId="74" applyNumberFormat="1" applyFont="1" applyBorder="1" applyAlignment="1">
      <alignment horizontal="center" vertical="center" wrapText="1"/>
      <protection/>
    </xf>
    <xf numFmtId="49" fontId="14" fillId="0" borderId="33" xfId="74" applyNumberFormat="1" applyFont="1" applyBorder="1" applyAlignment="1">
      <alignment horizontal="center" vertical="center" wrapText="1"/>
      <protection/>
    </xf>
    <xf numFmtId="49" fontId="14" fillId="0" borderId="16" xfId="74" applyNumberFormat="1" applyFont="1" applyBorder="1" applyAlignment="1">
      <alignment horizontal="center" vertical="center" wrapText="1"/>
      <protection/>
    </xf>
    <xf numFmtId="0" fontId="11" fillId="0" borderId="0" xfId="74" applyFont="1" applyAlignment="1">
      <alignment horizontal="center" wrapText="1"/>
      <protection/>
    </xf>
    <xf numFmtId="0" fontId="12" fillId="0" borderId="0" xfId="74" applyFont="1" applyAlignment="1">
      <alignment horizontal="center" wrapText="1"/>
      <protection/>
    </xf>
    <xf numFmtId="0" fontId="9" fillId="0" borderId="0" xfId="74" applyAlignment="1">
      <alignment horizontal="left" wrapText="1"/>
      <protection/>
    </xf>
    <xf numFmtId="0" fontId="14" fillId="0" borderId="21" xfId="74" applyNumberFormat="1" applyFont="1" applyBorder="1" applyAlignment="1">
      <alignment horizontal="center" vertical="center" wrapText="1"/>
      <protection/>
    </xf>
    <xf numFmtId="0" fontId="14" fillId="0" borderId="14" xfId="74" applyNumberFormat="1" applyFont="1" applyBorder="1" applyAlignment="1">
      <alignment horizontal="center" vertical="center" wrapText="1"/>
      <protection/>
    </xf>
    <xf numFmtId="49" fontId="14" fillId="0" borderId="33" xfId="73" applyNumberFormat="1" applyFont="1" applyBorder="1" applyAlignment="1">
      <alignment horizontal="center" vertical="center" wrapText="1"/>
      <protection/>
    </xf>
    <xf numFmtId="49" fontId="14" fillId="0" borderId="16" xfId="73" applyNumberFormat="1" applyFont="1" applyBorder="1" applyAlignment="1">
      <alignment horizontal="center" vertical="center" wrapText="1"/>
      <protection/>
    </xf>
    <xf numFmtId="0" fontId="11" fillId="0" borderId="0" xfId="73" applyFont="1" applyAlignment="1">
      <alignment horizontal="center" wrapText="1"/>
      <protection/>
    </xf>
    <xf numFmtId="0" fontId="12" fillId="0" borderId="0" xfId="73" applyFont="1" applyAlignment="1">
      <alignment horizontal="center" wrapText="1"/>
      <protection/>
    </xf>
    <xf numFmtId="0" fontId="14" fillId="0" borderId="35" xfId="73" applyNumberFormat="1" applyFont="1" applyBorder="1" applyAlignment="1">
      <alignment horizontal="center" vertical="center" wrapText="1"/>
      <protection/>
    </xf>
    <xf numFmtId="0" fontId="14" fillId="0" borderId="43" xfId="73" applyNumberFormat="1" applyFont="1" applyBorder="1" applyAlignment="1">
      <alignment horizontal="center" vertical="center" wrapText="1"/>
      <protection/>
    </xf>
    <xf numFmtId="0" fontId="9" fillId="0" borderId="0" xfId="73" applyAlignment="1">
      <alignment horizontal="left" wrapText="1"/>
      <protection/>
    </xf>
    <xf numFmtId="0" fontId="9" fillId="0" borderId="0" xfId="73" applyFont="1" applyAlignment="1">
      <alignment horizontal="left" wrapText="1"/>
      <protection/>
    </xf>
    <xf numFmtId="49" fontId="14" fillId="0" borderId="21" xfId="73" applyNumberFormat="1" applyFont="1" applyBorder="1" applyAlignment="1">
      <alignment horizontal="center" vertical="center" wrapText="1"/>
      <protection/>
    </xf>
    <xf numFmtId="49" fontId="14" fillId="0" borderId="26" xfId="73" applyNumberFormat="1" applyFont="1" applyBorder="1" applyAlignment="1">
      <alignment horizontal="center" vertical="center" wrapText="1"/>
      <protection/>
    </xf>
    <xf numFmtId="49" fontId="14" fillId="0" borderId="20" xfId="73" applyNumberFormat="1" applyFont="1" applyBorder="1" applyAlignment="1">
      <alignment horizontal="center" vertical="center" wrapText="1"/>
      <protection/>
    </xf>
    <xf numFmtId="49" fontId="14" fillId="0" borderId="44" xfId="73" applyNumberFormat="1" applyFont="1" applyBorder="1" applyAlignment="1">
      <alignment horizontal="center" vertical="center" wrapText="1"/>
      <protection/>
    </xf>
    <xf numFmtId="0" fontId="0" fillId="0" borderId="13" xfId="40" applyBorder="1">
      <alignment horizontal="center" vertical="center"/>
      <protection/>
    </xf>
    <xf numFmtId="0" fontId="0" fillId="0" borderId="45" xfId="40" applyBorder="1">
      <alignment horizontal="center" vertical="center"/>
      <protection/>
    </xf>
    <xf numFmtId="0" fontId="2" fillId="0" borderId="0" xfId="35" applyFont="1">
      <alignment horizontal="center" vertical="center" wrapText="1"/>
      <protection/>
    </xf>
    <xf numFmtId="0" fontId="2" fillId="0" borderId="0" xfId="35">
      <alignment horizontal="center" vertical="center" wrapText="1"/>
      <protection/>
    </xf>
    <xf numFmtId="0" fontId="1" fillId="0" borderId="0" xfId="51">
      <alignment horizontal="center" vertical="center"/>
      <protection/>
    </xf>
    <xf numFmtId="0" fontId="0" fillId="0" borderId="13" xfId="46" applyBorder="1">
      <alignment horizontal="left" vertical="center"/>
      <protection/>
    </xf>
    <xf numFmtId="0" fontId="0" fillId="0" borderId="45" xfId="46" applyBorder="1">
      <alignment horizontal="left" vertical="center"/>
      <protection/>
    </xf>
    <xf numFmtId="0" fontId="0" fillId="0" borderId="14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al_right" xfId="34"/>
    <cellStyle name="CompTitle" xfId="35"/>
    <cellStyle name="font10" xfId="36"/>
    <cellStyle name="font10c" xfId="37"/>
    <cellStyle name="font11" xfId="38"/>
    <cellStyle name="font11c" xfId="39"/>
    <cellStyle name="MyStyle" xfId="40"/>
    <cellStyle name="MyStyle2" xfId="41"/>
    <cellStyle name="Names" xfId="42"/>
    <cellStyle name="Points" xfId="43"/>
    <cellStyle name="StyleComp" xfId="44"/>
    <cellStyle name="StyleGroup" xfId="45"/>
    <cellStyle name="StyleLA" xfId="46"/>
    <cellStyle name="StyleName" xfId="47"/>
    <cellStyle name="StyleNumber" xfId="48"/>
    <cellStyle name="StyleRA" xfId="49"/>
    <cellStyle name="Teams" xfId="50"/>
    <cellStyle name="Title" xfId="51"/>
    <cellStyle name="top" xfId="52"/>
    <cellStyle name="topc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_Свод трудность Ж" xfId="73"/>
    <cellStyle name="Обычный_Свод трудность М" xfId="74"/>
    <cellStyle name="Обычный_Студ Труд сводн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5;&#1082;&#1072;\&#1063;&#1077;&#1084;&#1087;&#1080;&#1086;&#1085;&#1072;&#1090;%20&#1087;&#1086;&#1089;&#1083;\&#1057;&#1074;&#1086;&#1076;%20&#1090;&#1088;&#1091;&#1076;&#1085;&#1086;&#1089;&#1090;&#1100;%20&#10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сса1"/>
      <sheetName val="Трасса 2"/>
      <sheetName val="ЧР Трасса1-2"/>
      <sheetName val="Студенты"/>
      <sheetName val="ЧР Испр"/>
      <sheetName val="Студенты Испр"/>
      <sheetName val="М тр Студ ком"/>
      <sheetName val="М тр ком"/>
      <sheetName val="ЮНиоры"/>
    </sheetNames>
    <sheetDataSet>
      <sheetData sheetId="1">
        <row r="4">
          <cell r="F4" t="str">
            <v>Ахметов Александр</v>
          </cell>
          <cell r="G4" t="str">
            <v>Санкт-Петербург</v>
          </cell>
          <cell r="H4" t="str">
            <v>СПбГЭУ ЛЭТИ</v>
          </cell>
          <cell r="I4">
            <v>1987</v>
          </cell>
          <cell r="J4" t="str">
            <v>КМС</v>
          </cell>
          <cell r="L4" t="str">
            <v>9+</v>
          </cell>
        </row>
        <row r="5">
          <cell r="F5" t="str">
            <v>Бельчиков Алексей</v>
          </cell>
          <cell r="G5" t="str">
            <v>Красноярск. кр.</v>
          </cell>
          <cell r="H5" t="str">
            <v>КраснГПУ</v>
          </cell>
          <cell r="I5">
            <v>1988</v>
          </cell>
          <cell r="J5" t="str">
            <v>МС</v>
          </cell>
          <cell r="K5">
            <v>38</v>
          </cell>
          <cell r="L5" t="str">
            <v>11-</v>
          </cell>
        </row>
        <row r="6">
          <cell r="F6" t="str">
            <v>Вараксин Владислав</v>
          </cell>
          <cell r="G6" t="str">
            <v>УрГГУ</v>
          </cell>
          <cell r="H6" t="str">
            <v>УрГГУ</v>
          </cell>
          <cell r="I6">
            <v>1990</v>
          </cell>
          <cell r="J6" t="str">
            <v>КМС</v>
          </cell>
          <cell r="L6">
            <v>8</v>
          </cell>
        </row>
        <row r="7">
          <cell r="F7" t="str">
            <v>Васильев Илья</v>
          </cell>
          <cell r="G7" t="str">
            <v>Красноярск. кр.</v>
          </cell>
          <cell r="H7" t="str">
            <v>СФУ</v>
          </cell>
          <cell r="I7">
            <v>1991</v>
          </cell>
          <cell r="J7" t="str">
            <v>КМС</v>
          </cell>
          <cell r="L7" t="str">
            <v>11+</v>
          </cell>
        </row>
        <row r="8">
          <cell r="F8" t="str">
            <v>Волков Сергей</v>
          </cell>
          <cell r="G8" t="str">
            <v>Москва</v>
          </cell>
          <cell r="H8" t="str">
            <v>МГТУ</v>
          </cell>
          <cell r="I8">
            <v>1987</v>
          </cell>
          <cell r="J8" t="str">
            <v>КМС</v>
          </cell>
          <cell r="L8" t="str">
            <v>11+</v>
          </cell>
        </row>
        <row r="9">
          <cell r="F9" t="str">
            <v>Воробьёв Кирилл</v>
          </cell>
          <cell r="G9" t="str">
            <v>ТомПУ</v>
          </cell>
          <cell r="H9" t="str">
            <v>ТомПУ</v>
          </cell>
          <cell r="I9">
            <v>1991</v>
          </cell>
          <cell r="J9">
            <v>2</v>
          </cell>
          <cell r="L9" t="str">
            <v>8+</v>
          </cell>
        </row>
        <row r="10">
          <cell r="F10" t="str">
            <v>Выдрин Дмитрий</v>
          </cell>
          <cell r="G10" t="str">
            <v>ЮУрГУ</v>
          </cell>
          <cell r="H10" t="str">
            <v>ЮУрГУ</v>
          </cell>
          <cell r="I10">
            <v>1988</v>
          </cell>
          <cell r="J10">
            <v>2</v>
          </cell>
          <cell r="L10" t="str">
            <v>10-</v>
          </cell>
        </row>
        <row r="11">
          <cell r="F11" t="str">
            <v>Вяткин Семён</v>
          </cell>
          <cell r="G11" t="str">
            <v>Свердл. обл.</v>
          </cell>
          <cell r="H11" t="str">
            <v>УГТУ-УПИ. НТИ</v>
          </cell>
          <cell r="I11">
            <v>1986</v>
          </cell>
          <cell r="J11" t="str">
            <v>КМС</v>
          </cell>
          <cell r="K11">
            <v>22</v>
          </cell>
          <cell r="L11" t="str">
            <v>15-</v>
          </cell>
        </row>
        <row r="12">
          <cell r="F12" t="str">
            <v>Гержа Александр</v>
          </cell>
          <cell r="G12" t="str">
            <v>Свердл. обл.</v>
          </cell>
          <cell r="H12" t="str">
            <v>УГТУ-УПИ</v>
          </cell>
          <cell r="I12">
            <v>1991</v>
          </cell>
          <cell r="J12" t="str">
            <v>КМС</v>
          </cell>
          <cell r="K12">
            <v>51</v>
          </cell>
          <cell r="L12" t="str">
            <v>21-</v>
          </cell>
        </row>
        <row r="13">
          <cell r="F13" t="str">
            <v>Зайнуллин Айрат</v>
          </cell>
          <cell r="G13" t="str">
            <v>Татарстан</v>
          </cell>
          <cell r="H13" t="str">
            <v>КазГУ</v>
          </cell>
          <cell r="I13">
            <v>1990</v>
          </cell>
          <cell r="J13">
            <v>1</v>
          </cell>
          <cell r="L13">
            <v>8</v>
          </cell>
        </row>
        <row r="14">
          <cell r="F14" t="str">
            <v>Зырянов Игорь</v>
          </cell>
          <cell r="G14" t="str">
            <v>Красноярск. кр.</v>
          </cell>
          <cell r="H14" t="str">
            <v>СибГТУ</v>
          </cell>
          <cell r="I14">
            <v>1988</v>
          </cell>
          <cell r="J14">
            <v>1</v>
          </cell>
          <cell r="K14">
            <v>55</v>
          </cell>
          <cell r="L14">
            <v>12</v>
          </cell>
        </row>
        <row r="15">
          <cell r="F15" t="str">
            <v>Корвель Антон</v>
          </cell>
          <cell r="G15" t="str">
            <v>Алтайск. кр.</v>
          </cell>
          <cell r="H15" t="str">
            <v>АлтГПУ</v>
          </cell>
          <cell r="I15">
            <v>1989</v>
          </cell>
          <cell r="J15" t="str">
            <v>КМС</v>
          </cell>
          <cell r="K15">
            <v>22</v>
          </cell>
          <cell r="L15">
            <v>16</v>
          </cell>
        </row>
        <row r="16">
          <cell r="F16" t="str">
            <v>Кривобок Дмитрий</v>
          </cell>
          <cell r="G16" t="str">
            <v>УГТУ-УПИ</v>
          </cell>
          <cell r="H16" t="str">
            <v>УГТУ-УПИ</v>
          </cell>
          <cell r="I16">
            <v>1990</v>
          </cell>
          <cell r="J16" t="str">
            <v>КМС</v>
          </cell>
          <cell r="K16">
            <v>1</v>
          </cell>
          <cell r="L16">
            <v>12</v>
          </cell>
        </row>
        <row r="17">
          <cell r="F17" t="str">
            <v>Лукин Александр</v>
          </cell>
          <cell r="G17" t="str">
            <v>УрГУ</v>
          </cell>
          <cell r="H17" t="str">
            <v>УрГУ</v>
          </cell>
          <cell r="I17">
            <v>1989</v>
          </cell>
          <cell r="J17">
            <v>2</v>
          </cell>
          <cell r="L17">
            <v>8</v>
          </cell>
        </row>
        <row r="18">
          <cell r="F18" t="str">
            <v>Матвеенко Егор</v>
          </cell>
          <cell r="G18" t="str">
            <v>Красноярск. кр.</v>
          </cell>
          <cell r="H18" t="str">
            <v>СибГТУ</v>
          </cell>
          <cell r="I18">
            <v>1988</v>
          </cell>
          <cell r="J18" t="str">
            <v>КМС</v>
          </cell>
          <cell r="K18">
            <v>25</v>
          </cell>
          <cell r="L18" t="str">
            <v>19-</v>
          </cell>
        </row>
        <row r="19">
          <cell r="F19" t="str">
            <v>Мельников Иван</v>
          </cell>
          <cell r="G19" t="str">
            <v>УрГЭУ</v>
          </cell>
          <cell r="H19" t="str">
            <v>УрГЭУ</v>
          </cell>
          <cell r="I19">
            <v>1991</v>
          </cell>
          <cell r="J19">
            <v>1</v>
          </cell>
          <cell r="L19">
            <v>8</v>
          </cell>
        </row>
        <row r="20">
          <cell r="F20" t="str">
            <v>Михеев Андрей</v>
          </cell>
          <cell r="G20" t="str">
            <v>Самарск. обл.</v>
          </cell>
          <cell r="H20" t="str">
            <v>СПбГУ ИТМО</v>
          </cell>
          <cell r="I20">
            <v>1990</v>
          </cell>
          <cell r="J20" t="str">
            <v>КМС</v>
          </cell>
          <cell r="K20">
            <v>13</v>
          </cell>
          <cell r="L20" t="str">
            <v>21-</v>
          </cell>
        </row>
        <row r="21">
          <cell r="F21" t="str">
            <v>Мотылевский Вячеслав</v>
          </cell>
          <cell r="G21" t="str">
            <v>Санкт-Петербург</v>
          </cell>
          <cell r="H21" t="str">
            <v>СПбГЭУ ЛЭТИ</v>
          </cell>
          <cell r="I21">
            <v>1986</v>
          </cell>
          <cell r="J21">
            <v>1</v>
          </cell>
          <cell r="L21">
            <v>13</v>
          </cell>
        </row>
        <row r="22">
          <cell r="F22" t="str">
            <v>Мухаметдинов Артем</v>
          </cell>
          <cell r="G22" t="str">
            <v>Санкт-Петербург</v>
          </cell>
          <cell r="H22" t="str">
            <v>СПбГУ</v>
          </cell>
          <cell r="I22">
            <v>1992</v>
          </cell>
          <cell r="J22" t="str">
            <v>КМС</v>
          </cell>
          <cell r="K22">
            <v>25</v>
          </cell>
          <cell r="L22" t="str">
            <v>19-</v>
          </cell>
        </row>
        <row r="23">
          <cell r="F23" t="str">
            <v>Нестеров Николай</v>
          </cell>
          <cell r="G23" t="str">
            <v>УрГЭУ</v>
          </cell>
          <cell r="H23" t="str">
            <v>УрГЭУ</v>
          </cell>
          <cell r="I23">
            <v>1989</v>
          </cell>
          <cell r="J23">
            <v>1</v>
          </cell>
          <cell r="L23">
            <v>6</v>
          </cell>
        </row>
        <row r="24">
          <cell r="F24" t="str">
            <v>Нигманов Зуфар</v>
          </cell>
          <cell r="G24" t="str">
            <v>Тюменск. обл.</v>
          </cell>
          <cell r="H24" t="str">
            <v>ТюмГНУ</v>
          </cell>
          <cell r="I24">
            <v>1989</v>
          </cell>
          <cell r="J24" t="str">
            <v>МС</v>
          </cell>
          <cell r="K24">
            <v>13</v>
          </cell>
          <cell r="L24" t="str">
            <v>21-</v>
          </cell>
        </row>
        <row r="25">
          <cell r="F25" t="str">
            <v>Николаев Александр</v>
          </cell>
          <cell r="G25" t="str">
            <v>Москва</v>
          </cell>
          <cell r="H25" t="str">
            <v>МГТУ</v>
          </cell>
          <cell r="I25">
            <v>1988</v>
          </cell>
          <cell r="J25" t="str">
            <v>КМС</v>
          </cell>
          <cell r="K25">
            <v>20</v>
          </cell>
          <cell r="L25" t="str">
            <v>TOP</v>
          </cell>
        </row>
        <row r="26">
          <cell r="F26" t="str">
            <v>Новицкий Юрий</v>
          </cell>
          <cell r="G26" t="str">
            <v>Свердл. обл.</v>
          </cell>
          <cell r="H26" t="str">
            <v>УГТУ-УПИ</v>
          </cell>
          <cell r="I26">
            <v>1988</v>
          </cell>
          <cell r="J26" t="str">
            <v>МС</v>
          </cell>
          <cell r="K26">
            <v>10</v>
          </cell>
          <cell r="L26" t="str">
            <v>22,3-</v>
          </cell>
        </row>
        <row r="27">
          <cell r="F27" t="str">
            <v>Петраков Артём</v>
          </cell>
          <cell r="G27" t="str">
            <v>Москва</v>
          </cell>
          <cell r="H27" t="str">
            <v>МАИ</v>
          </cell>
          <cell r="I27">
            <v>1991</v>
          </cell>
          <cell r="J27" t="str">
            <v>КМС</v>
          </cell>
          <cell r="L27" t="str">
            <v>20+</v>
          </cell>
        </row>
        <row r="28">
          <cell r="F28" t="str">
            <v>Посьмашный Богдан</v>
          </cell>
          <cell r="G28" t="str">
            <v>Свердл. обл.</v>
          </cell>
          <cell r="H28" t="str">
            <v>УГТУ-УПИ. НТИ</v>
          </cell>
          <cell r="I28">
            <v>1992</v>
          </cell>
          <cell r="J28" t="str">
            <v>МС</v>
          </cell>
          <cell r="K28">
            <v>30</v>
          </cell>
          <cell r="L28">
            <v>11</v>
          </cell>
        </row>
        <row r="29">
          <cell r="F29" t="str">
            <v>Ротанин Дмитрий</v>
          </cell>
          <cell r="G29" t="str">
            <v>Омская обл.</v>
          </cell>
          <cell r="H29" t="str">
            <v>ОмГТУ</v>
          </cell>
          <cell r="I29">
            <v>1991</v>
          </cell>
          <cell r="J29" t="str">
            <v>КМС</v>
          </cell>
          <cell r="L29" t="str">
            <v>12-</v>
          </cell>
        </row>
        <row r="30">
          <cell r="F30" t="str">
            <v>Рубцов Алексей</v>
          </cell>
          <cell r="G30" t="str">
            <v>Москва</v>
          </cell>
          <cell r="H30" t="str">
            <v>МАИ</v>
          </cell>
          <cell r="I30">
            <v>1988</v>
          </cell>
          <cell r="J30" t="str">
            <v>МСМК</v>
          </cell>
          <cell r="K30">
            <v>9</v>
          </cell>
          <cell r="L30" t="str">
            <v>TOP</v>
          </cell>
        </row>
        <row r="31">
          <cell r="F31" t="str">
            <v>Рудько Семён</v>
          </cell>
          <cell r="G31" t="str">
            <v>ТомПУ</v>
          </cell>
          <cell r="H31" t="str">
            <v>ТомПУ</v>
          </cell>
          <cell r="I31">
            <v>1987</v>
          </cell>
          <cell r="J31" t="str">
            <v>КМС</v>
          </cell>
          <cell r="L31">
            <v>11</v>
          </cell>
        </row>
        <row r="32">
          <cell r="F32" t="str">
            <v>Самигуллин Марат</v>
          </cell>
          <cell r="G32" t="str">
            <v>Свердл. обл.</v>
          </cell>
          <cell r="H32" t="str">
            <v>СибГУФКиС</v>
          </cell>
          <cell r="I32">
            <v>1985</v>
          </cell>
          <cell r="J32" t="str">
            <v>МС</v>
          </cell>
          <cell r="K32">
            <v>17</v>
          </cell>
          <cell r="L32" t="str">
            <v>TOP</v>
          </cell>
        </row>
        <row r="33">
          <cell r="F33" t="str">
            <v>Талдыкин Дмитрий</v>
          </cell>
          <cell r="G33" t="str">
            <v>Воронежск. обл.</v>
          </cell>
          <cell r="H33" t="str">
            <v>ВорГЛА</v>
          </cell>
          <cell r="I33">
            <v>1991</v>
          </cell>
          <cell r="J33" t="str">
            <v>КМС</v>
          </cell>
          <cell r="L33" t="str">
            <v>13-</v>
          </cell>
        </row>
        <row r="34">
          <cell r="F34" t="str">
            <v>Шафран Дмитрий</v>
          </cell>
          <cell r="G34" t="str">
            <v>УрГУ</v>
          </cell>
          <cell r="H34" t="str">
            <v>УрГУ</v>
          </cell>
          <cell r="I34">
            <v>1988</v>
          </cell>
          <cell r="J34">
            <v>2</v>
          </cell>
          <cell r="L34" t="str">
            <v>8+</v>
          </cell>
        </row>
        <row r="35">
          <cell r="F35" t="str">
            <v>Шелестов Константин</v>
          </cell>
          <cell r="G35" t="str">
            <v>Воронежск. обл.</v>
          </cell>
          <cell r="H35" t="str">
            <v>ВорГУ</v>
          </cell>
          <cell r="I35">
            <v>1988</v>
          </cell>
          <cell r="J35" t="str">
            <v>КМС</v>
          </cell>
          <cell r="L35" t="str">
            <v>11+</v>
          </cell>
        </row>
        <row r="36">
          <cell r="F36" t="str">
            <v>Шелестов Павел</v>
          </cell>
          <cell r="G36" t="str">
            <v>Воронежск. обл.</v>
          </cell>
          <cell r="H36" t="str">
            <v>ВорГТУ</v>
          </cell>
          <cell r="I36">
            <v>1990</v>
          </cell>
          <cell r="J36" t="str">
            <v>КМС</v>
          </cell>
          <cell r="L36" t="str">
            <v>13-</v>
          </cell>
        </row>
        <row r="37">
          <cell r="F37" t="str">
            <v>Шоприн Александр</v>
          </cell>
          <cell r="G37" t="str">
            <v>Воронежск. обл.</v>
          </cell>
          <cell r="H37" t="str">
            <v>ВорГУ</v>
          </cell>
          <cell r="I37">
            <v>1988</v>
          </cell>
          <cell r="J37" t="str">
            <v>МС</v>
          </cell>
          <cell r="K37">
            <v>1</v>
          </cell>
          <cell r="L37">
            <v>12</v>
          </cell>
        </row>
        <row r="38">
          <cell r="F38" t="str">
            <v>Яблонский Леонид</v>
          </cell>
          <cell r="G38" t="str">
            <v>Свердл. обл.</v>
          </cell>
          <cell r="H38" t="str">
            <v>УрГМА</v>
          </cell>
          <cell r="I38">
            <v>1991</v>
          </cell>
          <cell r="J38" t="str">
            <v>КМС</v>
          </cell>
          <cell r="L38">
            <v>19</v>
          </cell>
        </row>
        <row r="39">
          <cell r="F39" t="str">
            <v>Абдрахманов Сергей</v>
          </cell>
          <cell r="G39" t="str">
            <v>Тюменск. обл.</v>
          </cell>
          <cell r="I39">
            <v>1990</v>
          </cell>
          <cell r="J39" t="str">
            <v>МСМК</v>
          </cell>
          <cell r="K39">
            <v>26</v>
          </cell>
          <cell r="L39">
            <v>14</v>
          </cell>
        </row>
        <row r="40">
          <cell r="F40" t="str">
            <v>Абдулин Игорь</v>
          </cell>
          <cell r="G40" t="str">
            <v>Красноярск. кр.</v>
          </cell>
          <cell r="I40">
            <v>1987</v>
          </cell>
          <cell r="J40" t="str">
            <v>МС</v>
          </cell>
          <cell r="K40">
            <v>28</v>
          </cell>
          <cell r="L40" t="str">
            <v>11-</v>
          </cell>
        </row>
        <row r="41">
          <cell r="F41" t="str">
            <v>Асташкин Евгений</v>
          </cell>
          <cell r="G41" t="str">
            <v>Тюменск. обл.</v>
          </cell>
          <cell r="I41">
            <v>1985</v>
          </cell>
          <cell r="J41" t="str">
            <v>МС</v>
          </cell>
          <cell r="K41">
            <v>46</v>
          </cell>
          <cell r="L41">
            <v>18</v>
          </cell>
        </row>
        <row r="42">
          <cell r="F42" t="str">
            <v>Атларов Иван</v>
          </cell>
          <cell r="G42" t="str">
            <v>Башкортостан</v>
          </cell>
          <cell r="I42">
            <v>1992</v>
          </cell>
          <cell r="J42" t="str">
            <v>КМС</v>
          </cell>
          <cell r="K42">
            <v>63</v>
          </cell>
          <cell r="L42" t="str">
            <v>19-</v>
          </cell>
        </row>
        <row r="43">
          <cell r="F43" t="str">
            <v>Башкирцев Евгений</v>
          </cell>
          <cell r="G43" t="str">
            <v>Иркутск. обл.</v>
          </cell>
          <cell r="I43">
            <v>1976</v>
          </cell>
          <cell r="J43" t="str">
            <v>МСМК</v>
          </cell>
          <cell r="K43">
            <v>37</v>
          </cell>
          <cell r="L43" t="str">
            <v>13-</v>
          </cell>
        </row>
        <row r="44">
          <cell r="F44" t="str">
            <v>Гагиев Артур</v>
          </cell>
          <cell r="G44" t="str">
            <v>Сев. Осетия</v>
          </cell>
          <cell r="I44">
            <v>1991</v>
          </cell>
          <cell r="J44">
            <v>1</v>
          </cell>
          <cell r="L44" t="str">
            <v>9-</v>
          </cell>
        </row>
        <row r="45">
          <cell r="F45" t="str">
            <v>Горелов Вячеслав</v>
          </cell>
          <cell r="G45" t="str">
            <v>Челябинск. обл.</v>
          </cell>
          <cell r="I45">
            <v>1981</v>
          </cell>
          <cell r="J45" t="str">
            <v>МС</v>
          </cell>
          <cell r="L45" t="str">
            <v>19+</v>
          </cell>
        </row>
        <row r="46">
          <cell r="F46" t="str">
            <v>Дощинский Максим</v>
          </cell>
          <cell r="G46" t="str">
            <v>Томская обл.</v>
          </cell>
          <cell r="I46">
            <v>1985</v>
          </cell>
          <cell r="J46" t="str">
            <v>КМС</v>
          </cell>
          <cell r="K46">
            <v>55</v>
          </cell>
          <cell r="L46" t="str">
            <v>12-</v>
          </cell>
        </row>
        <row r="47">
          <cell r="F47" t="str">
            <v>Дятковский Степан</v>
          </cell>
          <cell r="G47" t="str">
            <v>Самарск. обл.</v>
          </cell>
          <cell r="I47">
            <v>1986</v>
          </cell>
          <cell r="J47">
            <v>1</v>
          </cell>
          <cell r="K47">
            <v>48</v>
          </cell>
          <cell r="L47" t="str">
            <v>11+</v>
          </cell>
        </row>
        <row r="48">
          <cell r="F48" t="str">
            <v>Жердев Иван</v>
          </cell>
          <cell r="G48" t="str">
            <v>Красноярск. кр.</v>
          </cell>
          <cell r="I48">
            <v>1989</v>
          </cell>
          <cell r="J48" t="str">
            <v>КМС</v>
          </cell>
          <cell r="L48" t="str">
            <v>10+</v>
          </cell>
        </row>
        <row r="49">
          <cell r="F49" t="str">
            <v>Зазулин Евгений</v>
          </cell>
          <cell r="G49" t="str">
            <v>Калинингр. обл.</v>
          </cell>
          <cell r="I49">
            <v>1991</v>
          </cell>
          <cell r="J49" t="str">
            <v>МС</v>
          </cell>
          <cell r="K49">
            <v>14</v>
          </cell>
          <cell r="L49">
            <v>12</v>
          </cell>
        </row>
        <row r="50">
          <cell r="F50" t="str">
            <v>Калашников Евгений</v>
          </cell>
          <cell r="G50" t="str">
            <v>Санкт-Петербург</v>
          </cell>
          <cell r="I50">
            <v>1992</v>
          </cell>
          <cell r="J50" t="str">
            <v>КМС</v>
          </cell>
          <cell r="L50" t="str">
            <v>14+</v>
          </cell>
        </row>
        <row r="51">
          <cell r="F51" t="str">
            <v>Калина Александр</v>
          </cell>
          <cell r="G51" t="str">
            <v>ЯНАО</v>
          </cell>
          <cell r="I51">
            <v>1986</v>
          </cell>
          <cell r="J51" t="str">
            <v>МС</v>
          </cell>
          <cell r="K51">
            <v>4</v>
          </cell>
          <cell r="L51" t="str">
            <v>TOP</v>
          </cell>
        </row>
        <row r="52">
          <cell r="F52" t="str">
            <v>Калюжнов Антон</v>
          </cell>
          <cell r="G52" t="str">
            <v>Самарск. обл.</v>
          </cell>
          <cell r="I52">
            <v>1982</v>
          </cell>
          <cell r="J52">
            <v>1</v>
          </cell>
          <cell r="L52" t="str">
            <v>14-</v>
          </cell>
        </row>
        <row r="53">
          <cell r="F53" t="str">
            <v>Литвинов Александр</v>
          </cell>
          <cell r="G53" t="str">
            <v>Томская обл.</v>
          </cell>
          <cell r="I53">
            <v>1991</v>
          </cell>
          <cell r="J53">
            <v>1</v>
          </cell>
          <cell r="L53" t="str">
            <v>10+</v>
          </cell>
        </row>
        <row r="54">
          <cell r="F54" t="str">
            <v>Лужецкий Сергей</v>
          </cell>
          <cell r="G54" t="str">
            <v>Свердл. обл.</v>
          </cell>
          <cell r="I54">
            <v>1995</v>
          </cell>
          <cell r="J54" t="str">
            <v>КМС</v>
          </cell>
          <cell r="L54">
            <v>12</v>
          </cell>
        </row>
        <row r="55">
          <cell r="F55" t="str">
            <v>Махаев Владимир</v>
          </cell>
          <cell r="G55" t="str">
            <v>Свердл. обл.</v>
          </cell>
          <cell r="I55">
            <v>1989</v>
          </cell>
          <cell r="J55" t="str">
            <v>МС</v>
          </cell>
          <cell r="K55">
            <v>46</v>
          </cell>
          <cell r="L55" t="str">
            <v>19-</v>
          </cell>
        </row>
        <row r="56">
          <cell r="F56" t="str">
            <v>Мокин Василий</v>
          </cell>
          <cell r="G56" t="str">
            <v>Томская обл.</v>
          </cell>
          <cell r="I56">
            <v>1992</v>
          </cell>
          <cell r="J56">
            <v>1</v>
          </cell>
          <cell r="K56">
            <v>37</v>
          </cell>
          <cell r="L56">
            <v>13</v>
          </cell>
        </row>
        <row r="57">
          <cell r="F57" t="str">
            <v>Мотовилов Владимир</v>
          </cell>
          <cell r="G57" t="str">
            <v>Тюменск. обл.</v>
          </cell>
          <cell r="I57">
            <v>1968</v>
          </cell>
          <cell r="J57" t="str">
            <v>МС</v>
          </cell>
          <cell r="L57">
            <v>10</v>
          </cell>
        </row>
        <row r="58">
          <cell r="F58" t="str">
            <v>Мусихин Виктор</v>
          </cell>
          <cell r="G58" t="str">
            <v>Пермский кр.</v>
          </cell>
          <cell r="I58">
            <v>1988</v>
          </cell>
          <cell r="J58" t="str">
            <v>КМС</v>
          </cell>
          <cell r="K58">
            <v>38</v>
          </cell>
          <cell r="L58" t="str">
            <v>11-</v>
          </cell>
        </row>
        <row r="59">
          <cell r="F59" t="str">
            <v>Некрасов Сергей</v>
          </cell>
          <cell r="G59" t="str">
            <v>Кемеровск. обл.</v>
          </cell>
          <cell r="I59">
            <v>1992</v>
          </cell>
          <cell r="J59">
            <v>1</v>
          </cell>
          <cell r="L59" t="str">
            <v>9+</v>
          </cell>
        </row>
        <row r="60">
          <cell r="F60" t="str">
            <v>Пинегин Алексей</v>
          </cell>
          <cell r="G60" t="str">
            <v>Пермский кр.</v>
          </cell>
          <cell r="I60">
            <v>1987</v>
          </cell>
          <cell r="J60" t="str">
            <v>КМС</v>
          </cell>
          <cell r="L60" t="str">
            <v>9-</v>
          </cell>
        </row>
        <row r="61">
          <cell r="F61" t="str">
            <v>Рогозин Виктор</v>
          </cell>
          <cell r="G61" t="str">
            <v>Челябинск. обл.</v>
          </cell>
          <cell r="I61">
            <v>1991</v>
          </cell>
          <cell r="J61" t="str">
            <v>КМС</v>
          </cell>
          <cell r="L61" t="str">
            <v>10+</v>
          </cell>
        </row>
        <row r="62">
          <cell r="F62" t="str">
            <v>Русанов Семён</v>
          </cell>
          <cell r="G62" t="str">
            <v>Кемеровск. обл.</v>
          </cell>
          <cell r="I62">
            <v>1991</v>
          </cell>
          <cell r="J62">
            <v>1</v>
          </cell>
          <cell r="L62">
            <v>8</v>
          </cell>
        </row>
        <row r="63">
          <cell r="F63" t="str">
            <v>Сиреканян Вагинак</v>
          </cell>
          <cell r="G63" t="str">
            <v>Москва</v>
          </cell>
          <cell r="I63">
            <v>1991</v>
          </cell>
          <cell r="J63" t="str">
            <v>МС</v>
          </cell>
          <cell r="L63" t="str">
            <v>12-</v>
          </cell>
        </row>
        <row r="64">
          <cell r="F64" t="str">
            <v>Скачков Егор</v>
          </cell>
          <cell r="G64" t="str">
            <v>Свердл. обл.</v>
          </cell>
          <cell r="I64">
            <v>1989</v>
          </cell>
          <cell r="J64" t="str">
            <v>МС</v>
          </cell>
          <cell r="K64">
            <v>17</v>
          </cell>
          <cell r="L64">
            <v>24</v>
          </cell>
        </row>
        <row r="65">
          <cell r="F65" t="str">
            <v>Соколов Сергей</v>
          </cell>
          <cell r="G65" t="str">
            <v>Санкт-Петербург</v>
          </cell>
          <cell r="I65">
            <v>1992</v>
          </cell>
          <cell r="J65" t="str">
            <v>КМС</v>
          </cell>
          <cell r="K65">
            <v>26</v>
          </cell>
          <cell r="L65">
            <v>14</v>
          </cell>
        </row>
        <row r="66">
          <cell r="F66" t="str">
            <v>Терентьев Сергей</v>
          </cell>
          <cell r="G66" t="str">
            <v>Красноярск. кр.</v>
          </cell>
          <cell r="I66">
            <v>1985</v>
          </cell>
          <cell r="J66" t="str">
            <v>МС</v>
          </cell>
          <cell r="K66">
            <v>5</v>
          </cell>
          <cell r="L66" t="str">
            <v>TOP</v>
          </cell>
        </row>
        <row r="67">
          <cell r="F67" t="str">
            <v>Тер-Минасян Арман</v>
          </cell>
          <cell r="G67" t="str">
            <v>Москва</v>
          </cell>
          <cell r="I67">
            <v>1992</v>
          </cell>
          <cell r="J67" t="str">
            <v>МС</v>
          </cell>
          <cell r="K67">
            <v>20</v>
          </cell>
          <cell r="L67" t="str">
            <v>TOP</v>
          </cell>
        </row>
        <row r="68">
          <cell r="F68" t="str">
            <v>Тимонов Вадим</v>
          </cell>
          <cell r="G68" t="str">
            <v>Санкт-Петербург</v>
          </cell>
          <cell r="I68">
            <v>1992</v>
          </cell>
          <cell r="J68">
            <v>1</v>
          </cell>
          <cell r="K68">
            <v>63</v>
          </cell>
          <cell r="L68">
            <v>19</v>
          </cell>
        </row>
        <row r="69">
          <cell r="F69" t="str">
            <v>Уткин Сергей</v>
          </cell>
          <cell r="G69" t="str">
            <v>Чувашия</v>
          </cell>
          <cell r="I69">
            <v>1985</v>
          </cell>
          <cell r="J69">
            <v>1</v>
          </cell>
          <cell r="L69">
            <v>8</v>
          </cell>
        </row>
        <row r="70">
          <cell r="F70" t="str">
            <v>Черданцев Игорь</v>
          </cell>
          <cell r="G70" t="str">
            <v>ЯНАО</v>
          </cell>
          <cell r="I70">
            <v>1991</v>
          </cell>
          <cell r="J70">
            <v>1</v>
          </cell>
          <cell r="L70" t="str">
            <v>8-</v>
          </cell>
        </row>
        <row r="71">
          <cell r="F71" t="str">
            <v>Чернышёв Евгений</v>
          </cell>
          <cell r="G71" t="str">
            <v>Пермский кр.</v>
          </cell>
          <cell r="I71">
            <v>1981</v>
          </cell>
          <cell r="J71" t="str">
            <v>КМС</v>
          </cell>
          <cell r="K71">
            <v>48</v>
          </cell>
          <cell r="L71" t="str">
            <v>11+</v>
          </cell>
        </row>
        <row r="72">
          <cell r="F72" t="str">
            <v>Шагин Андрей</v>
          </cell>
          <cell r="G72" t="str">
            <v>Красноярск. кр.</v>
          </cell>
          <cell r="I72">
            <v>1995</v>
          </cell>
          <cell r="J72" t="str">
            <v>КМС</v>
          </cell>
          <cell r="K72">
            <v>28</v>
          </cell>
          <cell r="L72" t="str">
            <v>11-</v>
          </cell>
        </row>
        <row r="73">
          <cell r="F73" t="str">
            <v>Щервянин Алексей</v>
          </cell>
          <cell r="G73" t="str">
            <v>Калинингр. обл.</v>
          </cell>
          <cell r="I73">
            <v>1988</v>
          </cell>
          <cell r="J73" t="str">
            <v>МС</v>
          </cell>
          <cell r="K73">
            <v>18</v>
          </cell>
          <cell r="L73" t="str">
            <v>21-</v>
          </cell>
        </row>
        <row r="74">
          <cell r="F74" t="str">
            <v>Такжанов Юрий</v>
          </cell>
          <cell r="G74" t="str">
            <v>Ростовск. обл.</v>
          </cell>
          <cell r="I74">
            <v>1987</v>
          </cell>
          <cell r="J74" t="str">
            <v>КМС</v>
          </cell>
          <cell r="K74">
            <v>42</v>
          </cell>
          <cell r="L74" t="str">
            <v>TOP</v>
          </cell>
        </row>
        <row r="75">
          <cell r="F75" t="str">
            <v>Семенов Кирилл</v>
          </cell>
          <cell r="G75" t="str">
            <v>Калинингр. обл.</v>
          </cell>
          <cell r="I75">
            <v>1989</v>
          </cell>
          <cell r="J75" t="str">
            <v>КМС</v>
          </cell>
          <cell r="L75" t="str">
            <v>TOP</v>
          </cell>
        </row>
        <row r="76">
          <cell r="F76" t="str">
            <v>Гоголь Михаил</v>
          </cell>
          <cell r="G76" t="str">
            <v>Калинингр. обл.</v>
          </cell>
          <cell r="I76">
            <v>1986</v>
          </cell>
          <cell r="J76" t="str">
            <v>МС</v>
          </cell>
          <cell r="K76">
            <v>16</v>
          </cell>
          <cell r="L76" t="str">
            <v>TOP</v>
          </cell>
        </row>
        <row r="77">
          <cell r="F77" t="str">
            <v>Поплавский Станислав</v>
          </cell>
          <cell r="G77" t="str">
            <v>Москва</v>
          </cell>
          <cell r="I77">
            <v>1982</v>
          </cell>
          <cell r="J77" t="str">
            <v>МС</v>
          </cell>
          <cell r="K77">
            <v>12</v>
          </cell>
          <cell r="L77" t="str">
            <v>TOP</v>
          </cell>
        </row>
        <row r="78">
          <cell r="F78" t="str">
            <v>Кауров Иван</v>
          </cell>
          <cell r="G78" t="str">
            <v>Санкт-Петербург</v>
          </cell>
          <cell r="I78">
            <v>1987</v>
          </cell>
          <cell r="J78" t="str">
            <v>МС</v>
          </cell>
          <cell r="K78">
            <v>7</v>
          </cell>
          <cell r="L78" t="str">
            <v>TOP</v>
          </cell>
        </row>
        <row r="79">
          <cell r="F79" t="str">
            <v>Козлов Виктор</v>
          </cell>
          <cell r="G79" t="str">
            <v>Красноярск. кр.</v>
          </cell>
          <cell r="I79">
            <v>1990</v>
          </cell>
          <cell r="J79" t="str">
            <v>МС</v>
          </cell>
          <cell r="K79">
            <v>3</v>
          </cell>
          <cell r="L79" t="str">
            <v>TOP</v>
          </cell>
        </row>
        <row r="80">
          <cell r="F80" t="str">
            <v>Черников Михаил</v>
          </cell>
          <cell r="G80" t="str">
            <v>Воронежск. обл.</v>
          </cell>
          <cell r="I80">
            <v>1985</v>
          </cell>
          <cell r="J80" t="str">
            <v>МС</v>
          </cell>
          <cell r="K80">
            <v>2</v>
          </cell>
          <cell r="L80" t="str">
            <v>TOP</v>
          </cell>
        </row>
        <row r="81">
          <cell r="F81" t="str">
            <v>Савельев Константин</v>
          </cell>
          <cell r="G81" t="str">
            <v>Москва</v>
          </cell>
          <cell r="I81">
            <v>1981</v>
          </cell>
          <cell r="J81" t="str">
            <v>МС</v>
          </cell>
          <cell r="K81">
            <v>6</v>
          </cell>
          <cell r="L81" t="str">
            <v>TOP</v>
          </cell>
        </row>
        <row r="82">
          <cell r="F82" t="str">
            <v>Рахметов Салават</v>
          </cell>
          <cell r="G82" t="str">
            <v>Башкортостан</v>
          </cell>
          <cell r="I82">
            <v>1967</v>
          </cell>
          <cell r="J82" t="str">
            <v>ЗМС</v>
          </cell>
          <cell r="K82">
            <v>11</v>
          </cell>
          <cell r="L82" t="str">
            <v>TOP</v>
          </cell>
        </row>
        <row r="83">
          <cell r="F83" t="str">
            <v>Козлов Василий</v>
          </cell>
          <cell r="G83" t="str">
            <v>Красноярск. кр.</v>
          </cell>
          <cell r="I83">
            <v>1987</v>
          </cell>
          <cell r="J83" t="str">
            <v>МС</v>
          </cell>
          <cell r="K83">
            <v>15</v>
          </cell>
          <cell r="L83" t="str">
            <v>TOP</v>
          </cell>
        </row>
        <row r="84">
          <cell r="F84" t="str">
            <v>Кочетков Михаил</v>
          </cell>
          <cell r="G84" t="str">
            <v>Калинингр. обл.</v>
          </cell>
          <cell r="I84">
            <v>1983</v>
          </cell>
          <cell r="J84" t="str">
            <v>МС</v>
          </cell>
          <cell r="K84">
            <v>27</v>
          </cell>
          <cell r="L84" t="str">
            <v>TOP</v>
          </cell>
        </row>
        <row r="85">
          <cell r="F85" t="str">
            <v>Шарафутдинов Дмитрий</v>
          </cell>
          <cell r="G85" t="str">
            <v>Свердл. обл.</v>
          </cell>
          <cell r="I85">
            <v>1986</v>
          </cell>
          <cell r="J85" t="str">
            <v>ЗМС</v>
          </cell>
          <cell r="L85" t="str">
            <v>TOP</v>
          </cell>
        </row>
        <row r="86">
          <cell r="F86" t="str">
            <v>Чесноков Семён</v>
          </cell>
          <cell r="G86" t="str">
            <v>Красноярск. кр.</v>
          </cell>
          <cell r="I86">
            <v>1995</v>
          </cell>
          <cell r="J86" t="str">
            <v>КМС</v>
          </cell>
          <cell r="K86">
            <v>23</v>
          </cell>
          <cell r="L86">
            <v>24</v>
          </cell>
        </row>
        <row r="87">
          <cell r="F87" t="str">
            <v>Савельев Артём</v>
          </cell>
          <cell r="G87" t="str">
            <v>Челябинск. обл.</v>
          </cell>
          <cell r="I87">
            <v>1994</v>
          </cell>
          <cell r="J87" t="str">
            <v>КМС</v>
          </cell>
          <cell r="L87">
            <v>22</v>
          </cell>
        </row>
        <row r="88">
          <cell r="F88" t="str">
            <v>Воробьев Валерий</v>
          </cell>
          <cell r="G88" t="str">
            <v>Москва</v>
          </cell>
          <cell r="I88">
            <v>1982</v>
          </cell>
          <cell r="J88" t="str">
            <v>МС</v>
          </cell>
          <cell r="L88" t="str">
            <v>21-</v>
          </cell>
        </row>
        <row r="89">
          <cell r="F89" t="str">
            <v>Мусич Владимир</v>
          </cell>
          <cell r="G89" t="str">
            <v>Москва</v>
          </cell>
          <cell r="I89">
            <v>1987</v>
          </cell>
          <cell r="J89" t="str">
            <v>КМС</v>
          </cell>
          <cell r="L89">
            <v>20</v>
          </cell>
        </row>
        <row r="90">
          <cell r="F90" t="str">
            <v>Чудинов Павел</v>
          </cell>
          <cell r="G90" t="str">
            <v>Воронежск. обл.</v>
          </cell>
          <cell r="I90">
            <v>1990</v>
          </cell>
          <cell r="J90" t="str">
            <v>КМС</v>
          </cell>
          <cell r="L90" t="str">
            <v>20-</v>
          </cell>
        </row>
        <row r="91">
          <cell r="F91" t="str">
            <v>Морозов Артём</v>
          </cell>
          <cell r="G91" t="str">
            <v>Кемеровск. обл.</v>
          </cell>
          <cell r="I91">
            <v>1988</v>
          </cell>
          <cell r="J91" t="str">
            <v>КМС</v>
          </cell>
          <cell r="K91">
            <v>56</v>
          </cell>
          <cell r="L91">
            <v>19</v>
          </cell>
        </row>
        <row r="92">
          <cell r="F92" t="str">
            <v>Дементьев Максим</v>
          </cell>
          <cell r="G92" t="str">
            <v>Челябинск. обл.</v>
          </cell>
          <cell r="I92">
            <v>1994</v>
          </cell>
          <cell r="J92">
            <v>1</v>
          </cell>
          <cell r="L92">
            <v>19</v>
          </cell>
        </row>
        <row r="93">
          <cell r="F93" t="str">
            <v>Земский Алексей</v>
          </cell>
          <cell r="G93" t="str">
            <v>Воронежск. обл.</v>
          </cell>
          <cell r="I93">
            <v>1983</v>
          </cell>
          <cell r="J93" t="str">
            <v>МС</v>
          </cell>
          <cell r="L93">
            <v>18</v>
          </cell>
        </row>
        <row r="94">
          <cell r="F94" t="str">
            <v>Сарапаев Дмитрий</v>
          </cell>
          <cell r="G94" t="str">
            <v>Москва</v>
          </cell>
          <cell r="I94">
            <v>1983</v>
          </cell>
          <cell r="J94" t="str">
            <v>КМС</v>
          </cell>
          <cell r="K94">
            <v>19</v>
          </cell>
          <cell r="L94" t="str">
            <v>17+</v>
          </cell>
        </row>
        <row r="95">
          <cell r="F95" t="str">
            <v>Степанов Александр</v>
          </cell>
          <cell r="G95" t="str">
            <v>Башкортостан</v>
          </cell>
          <cell r="I95">
            <v>1990</v>
          </cell>
          <cell r="J95" t="str">
            <v>МС</v>
          </cell>
          <cell r="K95">
            <v>24</v>
          </cell>
          <cell r="L95" t="str">
            <v>17-</v>
          </cell>
        </row>
        <row r="96">
          <cell r="F96" t="str">
            <v>Приходько Сергей</v>
          </cell>
          <cell r="G96" t="str">
            <v>Санкт-Петербург</v>
          </cell>
          <cell r="I96">
            <v>1988</v>
          </cell>
          <cell r="J96" t="str">
            <v>КМС</v>
          </cell>
          <cell r="L96">
            <v>16</v>
          </cell>
        </row>
        <row r="97">
          <cell r="F97" t="str">
            <v>Томилов Максим</v>
          </cell>
          <cell r="G97" t="str">
            <v>Кировск. обл.</v>
          </cell>
          <cell r="I97">
            <v>1985</v>
          </cell>
          <cell r="J97" t="str">
            <v>КМС</v>
          </cell>
          <cell r="L97">
            <v>15</v>
          </cell>
        </row>
        <row r="98">
          <cell r="F98" t="str">
            <v>Внуков Роман</v>
          </cell>
          <cell r="G98" t="str">
            <v>Воронежск. обл.</v>
          </cell>
          <cell r="I98">
            <v>1984</v>
          </cell>
          <cell r="J98" t="str">
            <v>КМС</v>
          </cell>
          <cell r="L98">
            <v>15</v>
          </cell>
        </row>
        <row r="99">
          <cell r="F99" t="str">
            <v>Федореев Евгений</v>
          </cell>
          <cell r="G99" t="str">
            <v>УГТУ-УПИ</v>
          </cell>
          <cell r="I99">
            <v>1987</v>
          </cell>
          <cell r="J99">
            <v>2</v>
          </cell>
          <cell r="L99" t="str">
            <v>15-</v>
          </cell>
        </row>
        <row r="100">
          <cell r="F100" t="str">
            <v>Колтунов Владимир</v>
          </cell>
          <cell r="G100" t="str">
            <v>Санкт-Петербург</v>
          </cell>
          <cell r="I100">
            <v>1993</v>
          </cell>
          <cell r="J100" t="str">
            <v>КМС</v>
          </cell>
          <cell r="L100" t="str">
            <v>15-</v>
          </cell>
        </row>
        <row r="101">
          <cell r="F101" t="str">
            <v>Шейко Павел</v>
          </cell>
          <cell r="G101" t="str">
            <v>Воронежск. обл.</v>
          </cell>
          <cell r="I101">
            <v>1993</v>
          </cell>
          <cell r="J101" t="str">
            <v>КМС</v>
          </cell>
          <cell r="L101" t="str">
            <v>15-</v>
          </cell>
        </row>
        <row r="102">
          <cell r="F102" t="str">
            <v>Шмигельский Григорий</v>
          </cell>
          <cell r="G102" t="str">
            <v>СПбГУ ИТМО</v>
          </cell>
          <cell r="I102">
            <v>1992</v>
          </cell>
          <cell r="J102">
            <v>1</v>
          </cell>
          <cell r="L102">
            <v>14</v>
          </cell>
        </row>
        <row r="103">
          <cell r="F103" t="str">
            <v>Чаюн Игорь</v>
          </cell>
          <cell r="G103" t="str">
            <v>Новосиб. обл.</v>
          </cell>
          <cell r="I103">
            <v>1986</v>
          </cell>
          <cell r="J103" t="str">
            <v>КМС</v>
          </cell>
          <cell r="L103">
            <v>14</v>
          </cell>
        </row>
        <row r="104">
          <cell r="F104" t="str">
            <v>Вайцеховский Евгений</v>
          </cell>
          <cell r="G104" t="str">
            <v>Башкортостан</v>
          </cell>
          <cell r="I104">
            <v>1986</v>
          </cell>
          <cell r="J104" t="str">
            <v>ЗМС</v>
          </cell>
          <cell r="K104">
            <v>53</v>
          </cell>
          <cell r="L104">
            <v>14</v>
          </cell>
        </row>
        <row r="105">
          <cell r="F105" t="str">
            <v>Марков Антон</v>
          </cell>
          <cell r="G105" t="str">
            <v>Иркутск. обл.</v>
          </cell>
          <cell r="I105">
            <v>1985</v>
          </cell>
          <cell r="J105" t="str">
            <v>КМС</v>
          </cell>
          <cell r="K105">
            <v>52</v>
          </cell>
          <cell r="L105">
            <v>13</v>
          </cell>
        </row>
        <row r="106">
          <cell r="F106" t="str">
            <v>Гаврилов Максим</v>
          </cell>
          <cell r="G106" t="str">
            <v>Удмуртская Респ.</v>
          </cell>
          <cell r="I106">
            <v>1987</v>
          </cell>
          <cell r="J106">
            <v>1</v>
          </cell>
          <cell r="L106">
            <v>13</v>
          </cell>
        </row>
        <row r="107">
          <cell r="F107" t="str">
            <v>Лобзов Станислав</v>
          </cell>
          <cell r="G107" t="str">
            <v>Тюменск. обл.</v>
          </cell>
          <cell r="I107">
            <v>1984</v>
          </cell>
          <cell r="J107" t="str">
            <v>МС</v>
          </cell>
          <cell r="L107">
            <v>13</v>
          </cell>
        </row>
        <row r="108">
          <cell r="F108" t="str">
            <v>Гаврилов Влас</v>
          </cell>
          <cell r="G108" t="str">
            <v>Удмуртская Респ.</v>
          </cell>
          <cell r="I108">
            <v>1989</v>
          </cell>
          <cell r="J108" t="str">
            <v>КМС</v>
          </cell>
          <cell r="L108" t="str">
            <v>13-</v>
          </cell>
        </row>
        <row r="109">
          <cell r="F109" t="str">
            <v>Фазылбеков Азамат</v>
          </cell>
          <cell r="G109" t="str">
            <v>Башкортостан</v>
          </cell>
          <cell r="I109">
            <v>1990</v>
          </cell>
          <cell r="J109" t="str">
            <v>КМС</v>
          </cell>
          <cell r="K109">
            <v>43</v>
          </cell>
          <cell r="L109" t="str">
            <v>13-</v>
          </cell>
        </row>
        <row r="110">
          <cell r="F110" t="str">
            <v>Власов Максим</v>
          </cell>
          <cell r="G110" t="str">
            <v>Челябинск. обл.</v>
          </cell>
          <cell r="I110">
            <v>1980</v>
          </cell>
          <cell r="J110" t="str">
            <v>КМС</v>
          </cell>
          <cell r="L110" t="str">
            <v>13-</v>
          </cell>
        </row>
        <row r="111">
          <cell r="F111" t="str">
            <v>Ильиных Всеволод</v>
          </cell>
          <cell r="G111" t="str">
            <v>Кемеровск. обл.</v>
          </cell>
          <cell r="I111">
            <v>1993</v>
          </cell>
          <cell r="J111" t="str">
            <v>КМС</v>
          </cell>
          <cell r="L111" t="str">
            <v>12+</v>
          </cell>
        </row>
        <row r="112">
          <cell r="F112" t="str">
            <v>Суюшкин Никита</v>
          </cell>
          <cell r="G112" t="str">
            <v>Челябинск. обл.</v>
          </cell>
          <cell r="I112">
            <v>1994</v>
          </cell>
          <cell r="J112" t="str">
            <v>КМС</v>
          </cell>
          <cell r="K112">
            <v>35</v>
          </cell>
          <cell r="L112">
            <v>12</v>
          </cell>
        </row>
        <row r="113">
          <cell r="F113" t="str">
            <v>Сироткин Сергей</v>
          </cell>
          <cell r="G113" t="str">
            <v>Костромск. обл.</v>
          </cell>
          <cell r="I113">
            <v>1986</v>
          </cell>
          <cell r="J113">
            <v>1</v>
          </cell>
          <cell r="L113">
            <v>12</v>
          </cell>
        </row>
        <row r="114">
          <cell r="F114" t="str">
            <v>Шахов Алексей</v>
          </cell>
          <cell r="G114" t="str">
            <v>Красноярск. кр.</v>
          </cell>
          <cell r="I114">
            <v>1988</v>
          </cell>
          <cell r="J114">
            <v>1</v>
          </cell>
          <cell r="L114" t="str">
            <v>12-</v>
          </cell>
        </row>
        <row r="115">
          <cell r="F115" t="str">
            <v>Донец Сергей</v>
          </cell>
          <cell r="G115" t="str">
            <v>Красноярск. кр.</v>
          </cell>
          <cell r="I115">
            <v>1986</v>
          </cell>
          <cell r="J115" t="str">
            <v>МС</v>
          </cell>
          <cell r="K115">
            <v>21</v>
          </cell>
          <cell r="L115" t="str">
            <v>12-</v>
          </cell>
        </row>
        <row r="116">
          <cell r="F116" t="str">
            <v>Сидоров Григорий</v>
          </cell>
          <cell r="G116" t="str">
            <v>Красноярск. кр.</v>
          </cell>
          <cell r="I116">
            <v>1986</v>
          </cell>
          <cell r="J116">
            <v>1</v>
          </cell>
          <cell r="L116" t="str">
            <v>12-</v>
          </cell>
        </row>
        <row r="117">
          <cell r="F117" t="str">
            <v>Курунов Арсений</v>
          </cell>
          <cell r="G117" t="str">
            <v>Башкортостан</v>
          </cell>
          <cell r="I117">
            <v>1993</v>
          </cell>
          <cell r="J117" t="str">
            <v>КМС</v>
          </cell>
          <cell r="L117">
            <v>11</v>
          </cell>
        </row>
        <row r="118">
          <cell r="F118" t="str">
            <v>Трапезников Егор</v>
          </cell>
          <cell r="G118" t="str">
            <v>Кировск. обл.</v>
          </cell>
          <cell r="I118">
            <v>1989</v>
          </cell>
          <cell r="J118" t="str">
            <v>КМС</v>
          </cell>
          <cell r="L118" t="str">
            <v>11-</v>
          </cell>
        </row>
        <row r="119">
          <cell r="F119" t="str">
            <v>Богомолов Дмитрий</v>
          </cell>
          <cell r="G119" t="str">
            <v>Воронежск. обл.</v>
          </cell>
          <cell r="I119">
            <v>1994</v>
          </cell>
          <cell r="J119" t="str">
            <v>КМС</v>
          </cell>
          <cell r="L119">
            <v>10</v>
          </cell>
        </row>
        <row r="120">
          <cell r="F120" t="str">
            <v>Корженевский Сергей</v>
          </cell>
          <cell r="G120" t="str">
            <v>Ростовск. обл.</v>
          </cell>
          <cell r="I120">
            <v>1980</v>
          </cell>
          <cell r="J120">
            <v>1</v>
          </cell>
          <cell r="L120" t="str">
            <v>10-</v>
          </cell>
        </row>
        <row r="121">
          <cell r="F121" t="str">
            <v>Хвалев Виталий</v>
          </cell>
          <cell r="G121" t="str">
            <v>СПбГУ</v>
          </cell>
          <cell r="I121">
            <v>1986</v>
          </cell>
          <cell r="J121">
            <v>2</v>
          </cell>
          <cell r="L121" t="str">
            <v>9+</v>
          </cell>
        </row>
        <row r="122">
          <cell r="F122" t="str">
            <v>Тимофеев Павел</v>
          </cell>
          <cell r="G122" t="str">
            <v>Санкт-Петербург</v>
          </cell>
          <cell r="I122">
            <v>1985</v>
          </cell>
          <cell r="J122" t="str">
            <v>КМС</v>
          </cell>
          <cell r="L122" t="str">
            <v>9+</v>
          </cell>
        </row>
        <row r="123">
          <cell r="F123" t="str">
            <v>Спицын Иван</v>
          </cell>
          <cell r="G123" t="str">
            <v>Кировск. обл.</v>
          </cell>
          <cell r="I123">
            <v>1993</v>
          </cell>
          <cell r="J123" t="str">
            <v>КМС</v>
          </cell>
          <cell r="L123">
            <v>9</v>
          </cell>
        </row>
        <row r="124">
          <cell r="F124" t="str">
            <v>Хижняков Александр</v>
          </cell>
          <cell r="G124" t="str">
            <v>Кемеровск. обл.</v>
          </cell>
          <cell r="I124">
            <v>1980</v>
          </cell>
          <cell r="J124" t="str">
            <v>КМС</v>
          </cell>
          <cell r="K124">
            <v>56</v>
          </cell>
          <cell r="L124">
            <v>9</v>
          </cell>
        </row>
        <row r="125">
          <cell r="F125" t="str">
            <v>Марьин Денис</v>
          </cell>
          <cell r="G125" t="str">
            <v>Пермский кр.</v>
          </cell>
          <cell r="I125">
            <v>1981</v>
          </cell>
          <cell r="J125">
            <v>1</v>
          </cell>
          <cell r="L125" t="str">
            <v>9-</v>
          </cell>
        </row>
        <row r="126">
          <cell r="F126" t="str">
            <v>Тимофеев Тимофей</v>
          </cell>
          <cell r="G126" t="str">
            <v>Новосиб. обл.</v>
          </cell>
          <cell r="I126">
            <v>1985</v>
          </cell>
          <cell r="J126" t="str">
            <v>КМС</v>
          </cell>
          <cell r="L126" t="str">
            <v>9-</v>
          </cell>
        </row>
        <row r="127">
          <cell r="F127" t="str">
            <v>Копосов Олег</v>
          </cell>
          <cell r="G127" t="str">
            <v>Удмуртская Респ.</v>
          </cell>
          <cell r="I127">
            <v>1988</v>
          </cell>
          <cell r="J127">
            <v>1</v>
          </cell>
          <cell r="L127" t="str">
            <v>9-</v>
          </cell>
        </row>
        <row r="128">
          <cell r="F128" t="str">
            <v>Зворыгин Максим</v>
          </cell>
          <cell r="G128" t="str">
            <v>Удмуртская Респ.</v>
          </cell>
          <cell r="I128">
            <v>1986</v>
          </cell>
          <cell r="J128">
            <v>1</v>
          </cell>
          <cell r="L128" t="str">
            <v>9-</v>
          </cell>
        </row>
        <row r="129">
          <cell r="F129" t="str">
            <v>Пермяков Виктор</v>
          </cell>
          <cell r="G129" t="str">
            <v>Пермский кр.</v>
          </cell>
          <cell r="I129">
            <v>1981</v>
          </cell>
          <cell r="J129">
            <v>1</v>
          </cell>
          <cell r="L129" t="str">
            <v>8+</v>
          </cell>
        </row>
        <row r="130">
          <cell r="F130" t="str">
            <v>Малашин Михаил</v>
          </cell>
          <cell r="G130" t="str">
            <v>Алтайск. кр.</v>
          </cell>
          <cell r="I130">
            <v>1989</v>
          </cell>
          <cell r="J130" t="str">
            <v>КМС</v>
          </cell>
          <cell r="L130" t="str">
            <v>8+</v>
          </cell>
        </row>
        <row r="131">
          <cell r="F131" t="str">
            <v>Абдулин Олег</v>
          </cell>
          <cell r="G131" t="str">
            <v>Красноярск. кр.</v>
          </cell>
          <cell r="I131">
            <v>1986</v>
          </cell>
          <cell r="J131" t="str">
            <v>МС</v>
          </cell>
          <cell r="L131" t="str">
            <v>8+</v>
          </cell>
        </row>
        <row r="132">
          <cell r="F132" t="str">
            <v>Ядыков Игорь</v>
          </cell>
          <cell r="G132" t="str">
            <v>ЧувГУ</v>
          </cell>
          <cell r="I132">
            <v>1988</v>
          </cell>
          <cell r="J132">
            <v>1</v>
          </cell>
          <cell r="L132">
            <v>8</v>
          </cell>
        </row>
        <row r="133">
          <cell r="F133" t="str">
            <v>Мозырев Сергей</v>
          </cell>
          <cell r="G133" t="str">
            <v>Пермский кр.</v>
          </cell>
          <cell r="I133">
            <v>1972</v>
          </cell>
          <cell r="J133">
            <v>1</v>
          </cell>
          <cell r="L133">
            <v>8</v>
          </cell>
        </row>
        <row r="134">
          <cell r="F134" t="str">
            <v>Кинзерский Антон 1</v>
          </cell>
          <cell r="G134" t="str">
            <v>ЧелГМА</v>
          </cell>
          <cell r="I134">
            <v>1988</v>
          </cell>
          <cell r="J134">
            <v>2</v>
          </cell>
        </row>
        <row r="135">
          <cell r="F135" t="str">
            <v>Борисов Кирилл</v>
          </cell>
          <cell r="G135" t="str">
            <v>Свердл. обл.</v>
          </cell>
          <cell r="I135">
            <v>1993</v>
          </cell>
          <cell r="J135" t="str">
            <v>КМС</v>
          </cell>
          <cell r="K135">
            <v>29</v>
          </cell>
          <cell r="L135" t="str">
            <v>13-</v>
          </cell>
        </row>
        <row r="136">
          <cell r="F136" t="str">
            <v>Маслов Александр</v>
          </cell>
          <cell r="G136" t="str">
            <v>Красноярск. кр.</v>
          </cell>
          <cell r="I136">
            <v>1986</v>
          </cell>
          <cell r="J136">
            <v>1</v>
          </cell>
          <cell r="L136" t="str">
            <v>18+</v>
          </cell>
        </row>
        <row r="137">
          <cell r="F137" t="str">
            <v>Хабибуллин Артём</v>
          </cell>
          <cell r="G137" t="str">
            <v>Башкортостан</v>
          </cell>
          <cell r="I137">
            <v>1993</v>
          </cell>
          <cell r="J137" t="str">
            <v>КМС</v>
          </cell>
          <cell r="L137" t="str">
            <v>9+</v>
          </cell>
        </row>
        <row r="138">
          <cell r="F138" t="str">
            <v>Волков Глеб</v>
          </cell>
          <cell r="G138" t="str">
            <v>Новосиб. обл.</v>
          </cell>
          <cell r="I138">
            <v>1990</v>
          </cell>
          <cell r="J138" t="str">
            <v>КМС</v>
          </cell>
          <cell r="K138">
            <v>34</v>
          </cell>
          <cell r="L138" t="str">
            <v>23-</v>
          </cell>
        </row>
        <row r="139">
          <cell r="F139" t="str">
            <v>Тимофеев Дмитрий</v>
          </cell>
          <cell r="G139" t="str">
            <v>Самарск. обл.</v>
          </cell>
          <cell r="I139">
            <v>1989</v>
          </cell>
          <cell r="J139">
            <v>1</v>
          </cell>
          <cell r="L139" t="str">
            <v>9+</v>
          </cell>
        </row>
        <row r="140">
          <cell r="F140" t="str">
            <v>Кокорин Станислав 1</v>
          </cell>
          <cell r="G140" t="str">
            <v>ТюмГНУ</v>
          </cell>
          <cell r="I140">
            <v>1990</v>
          </cell>
          <cell r="J140" t="str">
            <v>МС</v>
          </cell>
        </row>
        <row r="141">
          <cell r="F141" t="str">
            <v>Корецкий Евгений</v>
          </cell>
          <cell r="G141" t="str">
            <v>НТфУИЭУиП</v>
          </cell>
          <cell r="I141">
            <v>1988</v>
          </cell>
          <cell r="J141" t="str">
            <v>КМС</v>
          </cell>
          <cell r="L141" t="str">
            <v>12-</v>
          </cell>
        </row>
        <row r="142">
          <cell r="F142" t="str">
            <v>Гильванов Рушан</v>
          </cell>
          <cell r="G142" t="str">
            <v>УГЛТУ</v>
          </cell>
          <cell r="I142">
            <v>1992</v>
          </cell>
          <cell r="J142" t="str">
            <v>б/р</v>
          </cell>
          <cell r="L142" t="str">
            <v>6-</v>
          </cell>
        </row>
        <row r="143">
          <cell r="F143" t="str">
            <v>Жаров Иван</v>
          </cell>
          <cell r="G143" t="str">
            <v>УГЛТУ</v>
          </cell>
          <cell r="I143">
            <v>1992</v>
          </cell>
          <cell r="J143" t="str">
            <v>б/р</v>
          </cell>
          <cell r="L143" t="str">
            <v>9-</v>
          </cell>
        </row>
        <row r="144">
          <cell r="F144" t="str">
            <v>Балагуров Игорь</v>
          </cell>
          <cell r="G144" t="str">
            <v>СПбГУ ИТМО</v>
          </cell>
          <cell r="I144">
            <v>1987</v>
          </cell>
          <cell r="J144">
            <v>1</v>
          </cell>
          <cell r="L144" t="str">
            <v>12-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8">
      <selection activeCell="C12" sqref="C12"/>
    </sheetView>
  </sheetViews>
  <sheetFormatPr defaultColWidth="11.625" defaultRowHeight="12.75"/>
  <cols>
    <col min="1" max="1" width="6.75390625" style="91" customWidth="1"/>
    <col min="2" max="2" width="22.00390625" style="92" customWidth="1"/>
    <col min="3" max="3" width="13.00390625" style="92" customWidth="1"/>
    <col min="4" max="4" width="6.125" style="91" customWidth="1"/>
    <col min="5" max="5" width="6.875" style="91" customWidth="1"/>
    <col min="6" max="6" width="4.875" style="91" customWidth="1"/>
    <col min="7" max="8" width="3.25390625" style="96" customWidth="1"/>
    <col min="9" max="14" width="3.00390625" style="92" customWidth="1"/>
    <col min="15" max="18" width="3.00390625" style="91" customWidth="1"/>
    <col min="19" max="19" width="4.75390625" style="92" customWidth="1"/>
    <col min="20" max="16384" width="11.625" style="92" customWidth="1"/>
  </cols>
  <sheetData>
    <row r="1" spans="1:19" ht="20.2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21" ht="13.5" customHeight="1">
      <c r="A2" s="93" t="s">
        <v>217</v>
      </c>
      <c r="B2" s="94"/>
      <c r="C2" s="94"/>
      <c r="D2" s="95"/>
      <c r="E2" s="95"/>
      <c r="M2" s="94"/>
      <c r="N2" s="94"/>
      <c r="O2" s="94"/>
      <c r="P2" s="94"/>
      <c r="Q2" s="94"/>
      <c r="S2" s="97" t="s">
        <v>377</v>
      </c>
      <c r="T2" s="94"/>
      <c r="U2" s="94"/>
    </row>
    <row r="3" spans="1:19" ht="12.75" customHeight="1">
      <c r="A3" s="198" t="s">
        <v>220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2.75" customHeight="1">
      <c r="A4" s="198" t="s">
        <v>469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8" ht="13.5" customHeight="1" thickBot="1">
      <c r="A5" s="208" t="s">
        <v>470</v>
      </c>
      <c r="B5" s="208"/>
      <c r="C5" s="208"/>
      <c r="D5" s="95"/>
      <c r="E5" s="95"/>
      <c r="F5" s="95"/>
      <c r="G5" s="77"/>
      <c r="H5" s="77"/>
    </row>
    <row r="6" spans="1:19" ht="9.75" customHeight="1" thickBot="1">
      <c r="A6" s="199" t="s">
        <v>0</v>
      </c>
      <c r="B6" s="200" t="s">
        <v>380</v>
      </c>
      <c r="C6" s="200" t="s">
        <v>4</v>
      </c>
      <c r="D6" s="200" t="s">
        <v>381</v>
      </c>
      <c r="E6" s="200" t="s">
        <v>3</v>
      </c>
      <c r="F6" s="200" t="s">
        <v>471</v>
      </c>
      <c r="G6" s="209"/>
      <c r="H6" s="209"/>
      <c r="I6" s="209"/>
      <c r="J6" s="209"/>
      <c r="K6" s="209"/>
      <c r="L6" s="209"/>
      <c r="M6" s="209"/>
      <c r="N6" s="210"/>
      <c r="O6" s="202" t="s">
        <v>386</v>
      </c>
      <c r="P6" s="203"/>
      <c r="Q6" s="203"/>
      <c r="R6" s="204"/>
      <c r="S6" s="195" t="s">
        <v>5</v>
      </c>
    </row>
    <row r="7" spans="1:19" ht="9.75" customHeight="1">
      <c r="A7" s="214"/>
      <c r="B7" s="211"/>
      <c r="C7" s="211"/>
      <c r="D7" s="211"/>
      <c r="E7" s="211"/>
      <c r="F7" s="217" t="s">
        <v>0</v>
      </c>
      <c r="G7" s="199" t="s">
        <v>472</v>
      </c>
      <c r="H7" s="200"/>
      <c r="I7" s="200"/>
      <c r="J7" s="201"/>
      <c r="K7" s="199" t="s">
        <v>473</v>
      </c>
      <c r="L7" s="200"/>
      <c r="M7" s="200"/>
      <c r="N7" s="201"/>
      <c r="O7" s="205"/>
      <c r="P7" s="206"/>
      <c r="Q7" s="206"/>
      <c r="R7" s="207"/>
      <c r="S7" s="196"/>
    </row>
    <row r="8" spans="1:19" ht="13.5" customHeight="1">
      <c r="A8" s="214"/>
      <c r="B8" s="211"/>
      <c r="C8" s="211"/>
      <c r="D8" s="211"/>
      <c r="E8" s="211"/>
      <c r="F8" s="218"/>
      <c r="G8" s="212" t="s">
        <v>389</v>
      </c>
      <c r="H8" s="213"/>
      <c r="I8" s="207" t="s">
        <v>474</v>
      </c>
      <c r="J8" s="216"/>
      <c r="K8" s="212" t="s">
        <v>389</v>
      </c>
      <c r="L8" s="213"/>
      <c r="M8" s="207" t="s">
        <v>474</v>
      </c>
      <c r="N8" s="216"/>
      <c r="O8" s="212" t="s">
        <v>389</v>
      </c>
      <c r="P8" s="213"/>
      <c r="Q8" s="207" t="s">
        <v>474</v>
      </c>
      <c r="R8" s="215"/>
      <c r="S8" s="196"/>
    </row>
    <row r="9" spans="1:19" ht="12" customHeight="1">
      <c r="A9" s="98">
        <v>1</v>
      </c>
      <c r="B9" s="101" t="s">
        <v>41</v>
      </c>
      <c r="C9" s="101" t="s">
        <v>9</v>
      </c>
      <c r="D9" s="100">
        <v>1986</v>
      </c>
      <c r="E9" s="100" t="s">
        <v>42</v>
      </c>
      <c r="F9" s="103">
        <v>1</v>
      </c>
      <c r="G9" s="104"/>
      <c r="H9" s="102"/>
      <c r="I9" s="102"/>
      <c r="J9" s="105"/>
      <c r="K9" s="106">
        <v>5</v>
      </c>
      <c r="L9" s="107">
        <v>6</v>
      </c>
      <c r="M9" s="107">
        <v>5</v>
      </c>
      <c r="N9" s="108">
        <v>5</v>
      </c>
      <c r="O9" s="106">
        <v>2</v>
      </c>
      <c r="P9" s="107">
        <v>2</v>
      </c>
      <c r="Q9" s="107">
        <v>3</v>
      </c>
      <c r="R9" s="109">
        <v>3</v>
      </c>
      <c r="S9" s="110">
        <v>100</v>
      </c>
    </row>
    <row r="10" spans="1:19" ht="12" customHeight="1">
      <c r="A10" s="106">
        <v>2</v>
      </c>
      <c r="B10" s="102" t="s">
        <v>476</v>
      </c>
      <c r="C10" s="102" t="s">
        <v>107</v>
      </c>
      <c r="D10" s="107">
        <v>1987</v>
      </c>
      <c r="E10" s="107" t="s">
        <v>8</v>
      </c>
      <c r="F10" s="103">
        <v>1.5</v>
      </c>
      <c r="G10" s="106">
        <v>5</v>
      </c>
      <c r="H10" s="107">
        <v>5</v>
      </c>
      <c r="I10" s="107">
        <v>5</v>
      </c>
      <c r="J10" s="108">
        <v>5</v>
      </c>
      <c r="K10" s="104"/>
      <c r="L10" s="102"/>
      <c r="M10" s="102"/>
      <c r="N10" s="105"/>
      <c r="O10" s="106">
        <v>2</v>
      </c>
      <c r="P10" s="107">
        <v>3</v>
      </c>
      <c r="Q10" s="107">
        <v>4</v>
      </c>
      <c r="R10" s="109">
        <v>6</v>
      </c>
      <c r="S10" s="110">
        <v>80</v>
      </c>
    </row>
    <row r="11" spans="1:19" ht="12" customHeight="1">
      <c r="A11" s="106">
        <v>3</v>
      </c>
      <c r="B11" s="102" t="s">
        <v>157</v>
      </c>
      <c r="C11" s="102" t="s">
        <v>107</v>
      </c>
      <c r="D11" s="107">
        <v>1988</v>
      </c>
      <c r="E11" s="107" t="s">
        <v>51</v>
      </c>
      <c r="F11" s="103">
        <v>2</v>
      </c>
      <c r="G11" s="104"/>
      <c r="H11" s="102"/>
      <c r="I11" s="102"/>
      <c r="J11" s="105"/>
      <c r="K11" s="106">
        <v>5</v>
      </c>
      <c r="L11" s="107">
        <v>7</v>
      </c>
      <c r="M11" s="107">
        <v>5</v>
      </c>
      <c r="N11" s="108">
        <v>7</v>
      </c>
      <c r="O11" s="106">
        <v>2</v>
      </c>
      <c r="P11" s="107">
        <v>5</v>
      </c>
      <c r="Q11" s="107">
        <v>4</v>
      </c>
      <c r="R11" s="109">
        <v>9</v>
      </c>
      <c r="S11" s="110">
        <v>65</v>
      </c>
    </row>
    <row r="12" spans="1:19" ht="12" customHeight="1">
      <c r="A12" s="106">
        <v>4</v>
      </c>
      <c r="B12" s="102" t="s">
        <v>29</v>
      </c>
      <c r="C12" s="102" t="s">
        <v>30</v>
      </c>
      <c r="D12" s="107">
        <v>1987</v>
      </c>
      <c r="E12" s="107" t="s">
        <v>8</v>
      </c>
      <c r="F12" s="103">
        <v>1.5</v>
      </c>
      <c r="G12" s="106">
        <v>5</v>
      </c>
      <c r="H12" s="107">
        <v>5</v>
      </c>
      <c r="I12" s="107">
        <v>5</v>
      </c>
      <c r="J12" s="108">
        <v>5</v>
      </c>
      <c r="K12" s="104"/>
      <c r="L12" s="102"/>
      <c r="M12" s="102"/>
      <c r="N12" s="105"/>
      <c r="O12" s="106">
        <v>1</v>
      </c>
      <c r="P12" s="107">
        <v>2</v>
      </c>
      <c r="Q12" s="107">
        <v>4</v>
      </c>
      <c r="R12" s="109">
        <v>6</v>
      </c>
      <c r="S12" s="110">
        <v>55</v>
      </c>
    </row>
    <row r="13" spans="1:19" ht="12" customHeight="1">
      <c r="A13" s="106">
        <v>5</v>
      </c>
      <c r="B13" s="102" t="s">
        <v>88</v>
      </c>
      <c r="C13" s="102" t="s">
        <v>89</v>
      </c>
      <c r="D13" s="107">
        <v>1990</v>
      </c>
      <c r="E13" s="107" t="s">
        <v>8</v>
      </c>
      <c r="F13" s="103">
        <v>3</v>
      </c>
      <c r="G13" s="106">
        <v>5</v>
      </c>
      <c r="H13" s="107">
        <v>8</v>
      </c>
      <c r="I13" s="107">
        <v>5</v>
      </c>
      <c r="J13" s="108">
        <v>5</v>
      </c>
      <c r="K13" s="104"/>
      <c r="L13" s="102"/>
      <c r="M13" s="102"/>
      <c r="N13" s="105"/>
      <c r="O13" s="106">
        <v>1</v>
      </c>
      <c r="P13" s="107">
        <v>3</v>
      </c>
      <c r="Q13" s="107">
        <v>3</v>
      </c>
      <c r="R13" s="109">
        <v>6</v>
      </c>
      <c r="S13" s="110">
        <v>51</v>
      </c>
    </row>
    <row r="14" spans="1:19" ht="12" customHeight="1">
      <c r="A14" s="106">
        <v>6</v>
      </c>
      <c r="B14" s="102" t="s">
        <v>147</v>
      </c>
      <c r="C14" s="102" t="s">
        <v>97</v>
      </c>
      <c r="D14" s="107">
        <v>1990</v>
      </c>
      <c r="E14" s="107" t="s">
        <v>57</v>
      </c>
      <c r="F14" s="103">
        <v>3</v>
      </c>
      <c r="G14" s="104"/>
      <c r="H14" s="102"/>
      <c r="I14" s="102"/>
      <c r="J14" s="105"/>
      <c r="K14" s="106">
        <v>4</v>
      </c>
      <c r="L14" s="107">
        <v>4</v>
      </c>
      <c r="M14" s="107">
        <v>5</v>
      </c>
      <c r="N14" s="108">
        <v>6</v>
      </c>
      <c r="O14" s="106" t="s">
        <v>475</v>
      </c>
      <c r="P14" s="107" t="s">
        <v>475</v>
      </c>
      <c r="Q14" s="107">
        <v>3</v>
      </c>
      <c r="R14" s="109">
        <v>3</v>
      </c>
      <c r="S14" s="110">
        <v>47</v>
      </c>
    </row>
    <row r="15" spans="1:19" ht="12" customHeight="1">
      <c r="A15" s="106">
        <v>7</v>
      </c>
      <c r="B15" s="102" t="s">
        <v>120</v>
      </c>
      <c r="C15" s="102" t="s">
        <v>121</v>
      </c>
      <c r="D15" s="107">
        <v>1991</v>
      </c>
      <c r="E15" s="107" t="s">
        <v>57</v>
      </c>
      <c r="F15" s="103">
        <v>4</v>
      </c>
      <c r="G15" s="106">
        <v>5</v>
      </c>
      <c r="H15" s="107">
        <v>10</v>
      </c>
      <c r="I15" s="107">
        <v>5</v>
      </c>
      <c r="J15" s="108">
        <v>6</v>
      </c>
      <c r="K15" s="104"/>
      <c r="L15" s="102"/>
      <c r="M15" s="102"/>
      <c r="N15" s="105"/>
      <c r="O15" s="106" t="s">
        <v>475</v>
      </c>
      <c r="P15" s="107" t="s">
        <v>475</v>
      </c>
      <c r="Q15" s="107">
        <v>3</v>
      </c>
      <c r="R15" s="109">
        <v>4</v>
      </c>
      <c r="S15" s="110">
        <v>43</v>
      </c>
    </row>
    <row r="16" spans="1:19" ht="12" customHeight="1" thickBot="1">
      <c r="A16" s="106">
        <v>8</v>
      </c>
      <c r="B16" s="102" t="s">
        <v>165</v>
      </c>
      <c r="C16" s="102" t="s">
        <v>166</v>
      </c>
      <c r="D16" s="107">
        <v>1988</v>
      </c>
      <c r="E16" s="107" t="s">
        <v>57</v>
      </c>
      <c r="F16" s="103">
        <v>4</v>
      </c>
      <c r="G16" s="104"/>
      <c r="H16" s="102"/>
      <c r="I16" s="102"/>
      <c r="J16" s="105"/>
      <c r="K16" s="106">
        <v>4</v>
      </c>
      <c r="L16" s="107">
        <v>4</v>
      </c>
      <c r="M16" s="107">
        <v>4</v>
      </c>
      <c r="N16" s="108">
        <v>4</v>
      </c>
      <c r="O16" s="111" t="s">
        <v>475</v>
      </c>
      <c r="P16" s="112" t="s">
        <v>475</v>
      </c>
      <c r="Q16" s="112">
        <v>2</v>
      </c>
      <c r="R16" s="113">
        <v>2</v>
      </c>
      <c r="S16" s="110">
        <v>40</v>
      </c>
    </row>
    <row r="17" spans="1:19" ht="12" customHeight="1">
      <c r="A17" s="106">
        <v>9</v>
      </c>
      <c r="B17" s="102" t="s">
        <v>477</v>
      </c>
      <c r="C17" s="102" t="s">
        <v>166</v>
      </c>
      <c r="D17" s="107">
        <v>1983</v>
      </c>
      <c r="E17" s="107" t="s">
        <v>57</v>
      </c>
      <c r="F17" s="103">
        <v>5</v>
      </c>
      <c r="G17" s="106">
        <v>4</v>
      </c>
      <c r="H17" s="107">
        <v>6</v>
      </c>
      <c r="I17" s="107">
        <v>5</v>
      </c>
      <c r="J17" s="108">
        <v>7</v>
      </c>
      <c r="K17" s="104"/>
      <c r="L17" s="102"/>
      <c r="M17" s="102"/>
      <c r="N17" s="105"/>
      <c r="O17" s="114"/>
      <c r="P17" s="114"/>
      <c r="Q17" s="114"/>
      <c r="R17" s="114"/>
      <c r="S17" s="110">
        <v>35.5</v>
      </c>
    </row>
    <row r="18" spans="1:19" ht="12" customHeight="1">
      <c r="A18" s="106">
        <v>9</v>
      </c>
      <c r="B18" s="102" t="s">
        <v>7</v>
      </c>
      <c r="C18" s="102" t="s">
        <v>9</v>
      </c>
      <c r="D18" s="107">
        <v>1988</v>
      </c>
      <c r="E18" s="107" t="s">
        <v>8</v>
      </c>
      <c r="F18" s="103">
        <v>5</v>
      </c>
      <c r="G18" s="106"/>
      <c r="H18" s="107"/>
      <c r="I18" s="107"/>
      <c r="J18" s="108"/>
      <c r="K18" s="106">
        <v>4</v>
      </c>
      <c r="L18" s="107">
        <v>7</v>
      </c>
      <c r="M18" s="107">
        <v>5</v>
      </c>
      <c r="N18" s="108">
        <v>8</v>
      </c>
      <c r="O18" s="114"/>
      <c r="P18" s="114"/>
      <c r="Q18" s="114"/>
      <c r="R18" s="114"/>
      <c r="S18" s="110">
        <v>35.5</v>
      </c>
    </row>
    <row r="19" spans="1:19" ht="12" customHeight="1">
      <c r="A19" s="106">
        <v>11</v>
      </c>
      <c r="B19" s="102" t="s">
        <v>140</v>
      </c>
      <c r="C19" s="102" t="s">
        <v>141</v>
      </c>
      <c r="D19" s="107">
        <v>1986</v>
      </c>
      <c r="E19" s="107">
        <v>1</v>
      </c>
      <c r="F19" s="103">
        <v>6</v>
      </c>
      <c r="G19" s="106">
        <v>4</v>
      </c>
      <c r="H19" s="107">
        <v>9</v>
      </c>
      <c r="I19" s="107">
        <v>5</v>
      </c>
      <c r="J19" s="108">
        <v>7</v>
      </c>
      <c r="K19" s="104"/>
      <c r="L19" s="102"/>
      <c r="M19" s="102"/>
      <c r="N19" s="105"/>
      <c r="O19" s="114"/>
      <c r="P19" s="114"/>
      <c r="Q19" s="114"/>
      <c r="R19" s="114"/>
      <c r="S19" s="110">
        <v>29.5</v>
      </c>
    </row>
    <row r="20" spans="1:19" ht="12" customHeight="1">
      <c r="A20" s="106">
        <v>11</v>
      </c>
      <c r="B20" s="102" t="s">
        <v>77</v>
      </c>
      <c r="C20" s="102" t="s">
        <v>78</v>
      </c>
      <c r="D20" s="107">
        <v>1985</v>
      </c>
      <c r="E20" s="107">
        <v>1</v>
      </c>
      <c r="F20" s="103">
        <v>6</v>
      </c>
      <c r="G20" s="106"/>
      <c r="H20" s="107"/>
      <c r="I20" s="107"/>
      <c r="J20" s="108"/>
      <c r="K20" s="106">
        <v>4</v>
      </c>
      <c r="L20" s="107">
        <v>8</v>
      </c>
      <c r="M20" s="107">
        <v>5</v>
      </c>
      <c r="N20" s="108">
        <v>6</v>
      </c>
      <c r="O20" s="114"/>
      <c r="P20" s="114"/>
      <c r="Q20" s="114"/>
      <c r="R20" s="114"/>
      <c r="S20" s="110">
        <v>29.5</v>
      </c>
    </row>
    <row r="21" spans="1:19" ht="12" customHeight="1">
      <c r="A21" s="106">
        <v>13</v>
      </c>
      <c r="B21" s="102" t="s">
        <v>117</v>
      </c>
      <c r="C21" s="102" t="s">
        <v>82</v>
      </c>
      <c r="D21" s="107">
        <v>1989</v>
      </c>
      <c r="E21" s="107" t="s">
        <v>57</v>
      </c>
      <c r="F21" s="103">
        <v>7</v>
      </c>
      <c r="G21" s="106">
        <v>4</v>
      </c>
      <c r="H21" s="107">
        <v>10</v>
      </c>
      <c r="I21" s="107">
        <v>5</v>
      </c>
      <c r="J21" s="108">
        <v>13</v>
      </c>
      <c r="K21" s="104"/>
      <c r="L21" s="102"/>
      <c r="M21" s="102"/>
      <c r="N21" s="105"/>
      <c r="O21" s="114"/>
      <c r="P21" s="114"/>
      <c r="Q21" s="114"/>
      <c r="R21" s="114"/>
      <c r="S21" s="110">
        <v>25</v>
      </c>
    </row>
    <row r="22" spans="1:19" ht="12" customHeight="1">
      <c r="A22" s="106">
        <v>13</v>
      </c>
      <c r="B22" s="102" t="s">
        <v>395</v>
      </c>
      <c r="C22" s="102" t="s">
        <v>37</v>
      </c>
      <c r="D22" s="107">
        <v>1988</v>
      </c>
      <c r="E22" s="107" t="s">
        <v>57</v>
      </c>
      <c r="F22" s="103">
        <v>7</v>
      </c>
      <c r="G22" s="106"/>
      <c r="H22" s="107"/>
      <c r="I22" s="107"/>
      <c r="J22" s="108"/>
      <c r="K22" s="106">
        <v>3</v>
      </c>
      <c r="L22" s="107">
        <v>7</v>
      </c>
      <c r="M22" s="107">
        <v>4</v>
      </c>
      <c r="N22" s="108">
        <v>7</v>
      </c>
      <c r="O22" s="114"/>
      <c r="P22" s="114"/>
      <c r="Q22" s="114"/>
      <c r="R22" s="114"/>
      <c r="S22" s="110">
        <v>25</v>
      </c>
    </row>
    <row r="23" spans="1:19" ht="12" customHeight="1">
      <c r="A23" s="106">
        <v>15</v>
      </c>
      <c r="B23" s="102" t="s">
        <v>411</v>
      </c>
      <c r="C23" s="102" t="s">
        <v>37</v>
      </c>
      <c r="D23" s="107">
        <v>1988</v>
      </c>
      <c r="E23" s="107">
        <v>1</v>
      </c>
      <c r="F23" s="103">
        <v>8</v>
      </c>
      <c r="G23" s="106">
        <v>3</v>
      </c>
      <c r="H23" s="107">
        <v>3</v>
      </c>
      <c r="I23" s="107">
        <v>5</v>
      </c>
      <c r="J23" s="108">
        <v>7</v>
      </c>
      <c r="K23" s="104"/>
      <c r="L23" s="102"/>
      <c r="M23" s="102"/>
      <c r="N23" s="105"/>
      <c r="O23" s="114"/>
      <c r="P23" s="114"/>
      <c r="Q23" s="114"/>
      <c r="R23" s="114"/>
      <c r="S23" s="110">
        <v>21</v>
      </c>
    </row>
    <row r="24" spans="1:19" ht="12" customHeight="1">
      <c r="A24" s="106">
        <v>15</v>
      </c>
      <c r="B24" s="102" t="s">
        <v>63</v>
      </c>
      <c r="C24" s="102" t="s">
        <v>64</v>
      </c>
      <c r="D24" s="107">
        <v>1990</v>
      </c>
      <c r="E24" s="107" t="s">
        <v>57</v>
      </c>
      <c r="F24" s="103">
        <v>8</v>
      </c>
      <c r="G24" s="106"/>
      <c r="H24" s="107"/>
      <c r="I24" s="107"/>
      <c r="J24" s="108"/>
      <c r="K24" s="106">
        <v>2</v>
      </c>
      <c r="L24" s="107">
        <v>3</v>
      </c>
      <c r="M24" s="107">
        <v>4</v>
      </c>
      <c r="N24" s="108">
        <v>11</v>
      </c>
      <c r="O24" s="114"/>
      <c r="P24" s="114"/>
      <c r="Q24" s="114"/>
      <c r="R24" s="114"/>
      <c r="S24" s="110">
        <v>21</v>
      </c>
    </row>
    <row r="25" spans="1:19" ht="12" customHeight="1">
      <c r="A25" s="106" t="s">
        <v>256</v>
      </c>
      <c r="B25" s="102" t="s">
        <v>60</v>
      </c>
      <c r="C25" s="102" t="s">
        <v>9</v>
      </c>
      <c r="D25" s="107">
        <v>1991</v>
      </c>
      <c r="E25" s="107" t="s">
        <v>57</v>
      </c>
      <c r="F25" s="103">
        <v>9</v>
      </c>
      <c r="G25" s="106">
        <v>3</v>
      </c>
      <c r="H25" s="107">
        <v>3</v>
      </c>
      <c r="I25" s="107">
        <v>5</v>
      </c>
      <c r="J25" s="108">
        <v>10</v>
      </c>
      <c r="K25" s="104"/>
      <c r="L25" s="102"/>
      <c r="M25" s="102"/>
      <c r="N25" s="105"/>
      <c r="O25" s="114"/>
      <c r="P25" s="114"/>
      <c r="Q25" s="114"/>
      <c r="R25" s="114"/>
      <c r="S25" s="110"/>
    </row>
    <row r="26" spans="1:19" ht="12" customHeight="1">
      <c r="A26" s="106">
        <v>17</v>
      </c>
      <c r="B26" s="102" t="s">
        <v>22</v>
      </c>
      <c r="C26" s="102" t="s">
        <v>23</v>
      </c>
      <c r="D26" s="107">
        <v>1989</v>
      </c>
      <c r="E26" s="107" t="s">
        <v>8</v>
      </c>
      <c r="F26" s="103">
        <v>9</v>
      </c>
      <c r="G26" s="106"/>
      <c r="H26" s="107"/>
      <c r="I26" s="107"/>
      <c r="J26" s="108"/>
      <c r="K26" s="106">
        <v>2</v>
      </c>
      <c r="L26" s="107">
        <v>8</v>
      </c>
      <c r="M26" s="107">
        <v>3</v>
      </c>
      <c r="N26" s="108">
        <v>6</v>
      </c>
      <c r="O26" s="114"/>
      <c r="P26" s="114"/>
      <c r="Q26" s="114"/>
      <c r="R26" s="114"/>
      <c r="S26" s="110">
        <v>18</v>
      </c>
    </row>
    <row r="27" spans="1:19" ht="12" customHeight="1">
      <c r="A27" s="106">
        <v>19</v>
      </c>
      <c r="B27" s="102" t="s">
        <v>409</v>
      </c>
      <c r="C27" s="102" t="s">
        <v>89</v>
      </c>
      <c r="D27" s="107">
        <v>1990</v>
      </c>
      <c r="E27" s="107" t="s">
        <v>57</v>
      </c>
      <c r="F27" s="103">
        <v>10</v>
      </c>
      <c r="G27" s="106">
        <v>3</v>
      </c>
      <c r="H27" s="107">
        <v>5</v>
      </c>
      <c r="I27" s="107">
        <v>4</v>
      </c>
      <c r="J27" s="108">
        <v>5</v>
      </c>
      <c r="K27" s="104"/>
      <c r="L27" s="102"/>
      <c r="M27" s="102"/>
      <c r="N27" s="105"/>
      <c r="O27" s="114"/>
      <c r="P27" s="114"/>
      <c r="Q27" s="114"/>
      <c r="R27" s="114"/>
      <c r="S27" s="110">
        <v>16</v>
      </c>
    </row>
    <row r="28" spans="1:19" ht="12" customHeight="1">
      <c r="A28" s="106">
        <v>20</v>
      </c>
      <c r="B28" s="102" t="s">
        <v>136</v>
      </c>
      <c r="C28" s="102" t="s">
        <v>137</v>
      </c>
      <c r="D28" s="107">
        <v>1988</v>
      </c>
      <c r="E28" s="107" t="s">
        <v>57</v>
      </c>
      <c r="F28" s="103">
        <v>10.5</v>
      </c>
      <c r="G28" s="106"/>
      <c r="H28" s="107"/>
      <c r="I28" s="107"/>
      <c r="J28" s="108"/>
      <c r="K28" s="106">
        <v>1</v>
      </c>
      <c r="L28" s="107">
        <v>1</v>
      </c>
      <c r="M28" s="107">
        <v>4</v>
      </c>
      <c r="N28" s="108">
        <v>7</v>
      </c>
      <c r="O28" s="114"/>
      <c r="P28" s="114"/>
      <c r="Q28" s="114"/>
      <c r="R28" s="114"/>
      <c r="S28" s="110">
        <v>13</v>
      </c>
    </row>
    <row r="29" spans="1:19" ht="12" customHeight="1">
      <c r="A29" s="106">
        <v>20</v>
      </c>
      <c r="B29" s="102" t="s">
        <v>407</v>
      </c>
      <c r="C29" s="102" t="s">
        <v>141</v>
      </c>
      <c r="D29" s="107">
        <v>1988</v>
      </c>
      <c r="E29" s="107" t="s">
        <v>57</v>
      </c>
      <c r="F29" s="103">
        <v>10.5</v>
      </c>
      <c r="G29" s="106"/>
      <c r="H29" s="107"/>
      <c r="I29" s="107"/>
      <c r="J29" s="108"/>
      <c r="K29" s="106">
        <v>1</v>
      </c>
      <c r="L29" s="107">
        <v>1</v>
      </c>
      <c r="M29" s="107">
        <v>4</v>
      </c>
      <c r="N29" s="108">
        <v>7</v>
      </c>
      <c r="O29" s="114"/>
      <c r="P29" s="114"/>
      <c r="Q29" s="114"/>
      <c r="R29" s="114"/>
      <c r="S29" s="110">
        <v>13</v>
      </c>
    </row>
    <row r="30" spans="1:19" ht="12" customHeight="1">
      <c r="A30" s="106">
        <v>22</v>
      </c>
      <c r="B30" s="102" t="s">
        <v>478</v>
      </c>
      <c r="C30" s="102" t="s">
        <v>129</v>
      </c>
      <c r="D30" s="107">
        <v>1992</v>
      </c>
      <c r="E30" s="107" t="s">
        <v>57</v>
      </c>
      <c r="F30" s="103">
        <v>11</v>
      </c>
      <c r="G30" s="106">
        <v>2</v>
      </c>
      <c r="H30" s="107">
        <v>3</v>
      </c>
      <c r="I30" s="107">
        <v>5</v>
      </c>
      <c r="J30" s="108">
        <v>11</v>
      </c>
      <c r="K30" s="104"/>
      <c r="L30" s="102"/>
      <c r="M30" s="102"/>
      <c r="N30" s="105"/>
      <c r="O30" s="114"/>
      <c r="P30" s="114"/>
      <c r="Q30" s="114"/>
      <c r="R30" s="114"/>
      <c r="S30" s="110">
        <v>10</v>
      </c>
    </row>
    <row r="31" spans="1:19" ht="12" customHeight="1">
      <c r="A31" s="106">
        <v>23</v>
      </c>
      <c r="B31" s="102" t="s">
        <v>70</v>
      </c>
      <c r="C31" s="102" t="s">
        <v>71</v>
      </c>
      <c r="D31" s="107">
        <v>1991</v>
      </c>
      <c r="E31" s="107" t="s">
        <v>57</v>
      </c>
      <c r="F31" s="103">
        <v>12</v>
      </c>
      <c r="G31" s="106">
        <v>2</v>
      </c>
      <c r="H31" s="107">
        <v>3</v>
      </c>
      <c r="I31" s="107">
        <v>4</v>
      </c>
      <c r="J31" s="108">
        <v>5</v>
      </c>
      <c r="K31" s="104"/>
      <c r="L31" s="102"/>
      <c r="M31" s="102"/>
      <c r="N31" s="105"/>
      <c r="O31" s="114"/>
      <c r="P31" s="114"/>
      <c r="Q31" s="114"/>
      <c r="R31" s="114"/>
      <c r="S31" s="110">
        <v>8.5</v>
      </c>
    </row>
    <row r="32" spans="1:19" ht="12" customHeight="1">
      <c r="A32" s="106">
        <v>23</v>
      </c>
      <c r="B32" s="102" t="s">
        <v>200</v>
      </c>
      <c r="C32" s="102" t="s">
        <v>125</v>
      </c>
      <c r="D32" s="107">
        <v>1988</v>
      </c>
      <c r="E32" s="107">
        <v>1</v>
      </c>
      <c r="F32" s="103">
        <v>12</v>
      </c>
      <c r="G32" s="106"/>
      <c r="H32" s="107"/>
      <c r="I32" s="107"/>
      <c r="J32" s="108"/>
      <c r="K32" s="106">
        <v>1</v>
      </c>
      <c r="L32" s="107">
        <v>3</v>
      </c>
      <c r="M32" s="107">
        <v>3</v>
      </c>
      <c r="N32" s="108">
        <v>6</v>
      </c>
      <c r="O32" s="114"/>
      <c r="P32" s="114"/>
      <c r="Q32" s="114"/>
      <c r="R32" s="114"/>
      <c r="S32" s="110">
        <v>8.5</v>
      </c>
    </row>
    <row r="33" spans="1:19" ht="12" customHeight="1">
      <c r="A33" s="106">
        <v>25</v>
      </c>
      <c r="B33" s="102" t="s">
        <v>114</v>
      </c>
      <c r="C33" s="102" t="s">
        <v>46</v>
      </c>
      <c r="D33" s="107">
        <v>1986</v>
      </c>
      <c r="E33" s="107" t="s">
        <v>57</v>
      </c>
      <c r="F33" s="103">
        <v>13</v>
      </c>
      <c r="G33" s="106">
        <v>2</v>
      </c>
      <c r="H33" s="107">
        <v>9</v>
      </c>
      <c r="I33" s="107">
        <v>5</v>
      </c>
      <c r="J33" s="108">
        <v>10</v>
      </c>
      <c r="K33" s="104"/>
      <c r="L33" s="102"/>
      <c r="M33" s="102"/>
      <c r="N33" s="105"/>
      <c r="O33" s="114"/>
      <c r="P33" s="114"/>
      <c r="Q33" s="114"/>
      <c r="R33" s="114"/>
      <c r="S33" s="110">
        <v>7</v>
      </c>
    </row>
    <row r="34" spans="1:19" ht="12" customHeight="1">
      <c r="A34" s="106" t="s">
        <v>415</v>
      </c>
      <c r="B34" s="102" t="s">
        <v>56</v>
      </c>
      <c r="C34" s="102" t="s">
        <v>9</v>
      </c>
      <c r="D34" s="107">
        <v>1990</v>
      </c>
      <c r="E34" s="107" t="s">
        <v>57</v>
      </c>
      <c r="F34" s="103">
        <v>13</v>
      </c>
      <c r="G34" s="106"/>
      <c r="H34" s="107"/>
      <c r="I34" s="107"/>
      <c r="J34" s="108"/>
      <c r="K34" s="106" t="s">
        <v>475</v>
      </c>
      <c r="L34" s="107" t="s">
        <v>475</v>
      </c>
      <c r="M34" s="107">
        <v>4</v>
      </c>
      <c r="N34" s="108">
        <v>4</v>
      </c>
      <c r="O34" s="114"/>
      <c r="P34" s="114"/>
      <c r="Q34" s="114"/>
      <c r="R34" s="114"/>
      <c r="S34" s="115"/>
    </row>
    <row r="35" spans="1:19" ht="12" customHeight="1">
      <c r="A35" s="106">
        <v>27</v>
      </c>
      <c r="B35" s="102" t="s">
        <v>103</v>
      </c>
      <c r="C35" s="102" t="s">
        <v>64</v>
      </c>
      <c r="D35" s="107">
        <v>1990</v>
      </c>
      <c r="E35" s="107" t="s">
        <v>57</v>
      </c>
      <c r="F35" s="103">
        <v>14</v>
      </c>
      <c r="G35" s="106">
        <v>1</v>
      </c>
      <c r="H35" s="107">
        <v>1</v>
      </c>
      <c r="I35" s="107">
        <v>5</v>
      </c>
      <c r="J35" s="108">
        <v>7</v>
      </c>
      <c r="K35" s="104"/>
      <c r="L35" s="102"/>
      <c r="M35" s="102"/>
      <c r="N35" s="105"/>
      <c r="O35" s="114"/>
      <c r="P35" s="114"/>
      <c r="Q35" s="114"/>
      <c r="R35" s="114"/>
      <c r="S35" s="110">
        <v>6</v>
      </c>
    </row>
    <row r="36" spans="1:19" ht="12" customHeight="1">
      <c r="A36" s="106">
        <v>28</v>
      </c>
      <c r="B36" s="102" t="s">
        <v>96</v>
      </c>
      <c r="C36" s="102" t="s">
        <v>97</v>
      </c>
      <c r="D36" s="107">
        <v>1992</v>
      </c>
      <c r="E36" s="107">
        <v>1</v>
      </c>
      <c r="F36" s="103">
        <v>14.5</v>
      </c>
      <c r="G36" s="106"/>
      <c r="H36" s="107"/>
      <c r="I36" s="107"/>
      <c r="J36" s="108"/>
      <c r="K36" s="106" t="s">
        <v>475</v>
      </c>
      <c r="L36" s="107" t="s">
        <v>475</v>
      </c>
      <c r="M36" s="107">
        <v>3</v>
      </c>
      <c r="N36" s="108">
        <v>3</v>
      </c>
      <c r="O36" s="114"/>
      <c r="P36" s="114"/>
      <c r="Q36" s="114"/>
      <c r="R36" s="114"/>
      <c r="S36" s="110">
        <v>5</v>
      </c>
    </row>
    <row r="37" spans="1:19" ht="12" customHeight="1">
      <c r="A37" s="106" t="s">
        <v>479</v>
      </c>
      <c r="B37" s="102" t="s">
        <v>424</v>
      </c>
      <c r="C37" s="102" t="s">
        <v>141</v>
      </c>
      <c r="D37" s="107">
        <v>1987</v>
      </c>
      <c r="E37" s="107" t="s">
        <v>57</v>
      </c>
      <c r="F37" s="103">
        <v>14.5</v>
      </c>
      <c r="G37" s="106"/>
      <c r="H37" s="107"/>
      <c r="I37" s="107"/>
      <c r="J37" s="108"/>
      <c r="K37" s="106" t="s">
        <v>475</v>
      </c>
      <c r="L37" s="107" t="s">
        <v>475</v>
      </c>
      <c r="M37" s="107">
        <v>3</v>
      </c>
      <c r="N37" s="108">
        <v>3</v>
      </c>
      <c r="O37" s="114"/>
      <c r="P37" s="114"/>
      <c r="Q37" s="114"/>
      <c r="R37" s="114"/>
      <c r="S37" s="115"/>
    </row>
    <row r="38" spans="1:19" ht="12" customHeight="1">
      <c r="A38" s="106">
        <v>30</v>
      </c>
      <c r="B38" s="102" t="s">
        <v>132</v>
      </c>
      <c r="C38" s="102" t="s">
        <v>133</v>
      </c>
      <c r="D38" s="107">
        <v>1991</v>
      </c>
      <c r="E38" s="107" t="s">
        <v>57</v>
      </c>
      <c r="F38" s="103">
        <v>15</v>
      </c>
      <c r="G38" s="106">
        <v>1</v>
      </c>
      <c r="H38" s="107">
        <v>1</v>
      </c>
      <c r="I38" s="107">
        <v>3</v>
      </c>
      <c r="J38" s="108">
        <v>3</v>
      </c>
      <c r="K38" s="104"/>
      <c r="L38" s="102"/>
      <c r="M38" s="102"/>
      <c r="N38" s="105"/>
      <c r="O38" s="114"/>
      <c r="P38" s="114"/>
      <c r="Q38" s="114"/>
      <c r="R38" s="114"/>
      <c r="S38" s="110">
        <v>4</v>
      </c>
    </row>
    <row r="39" spans="1:19" ht="12" customHeight="1">
      <c r="A39" s="106">
        <v>31</v>
      </c>
      <c r="B39" s="102" t="s">
        <v>480</v>
      </c>
      <c r="C39" s="102" t="s">
        <v>151</v>
      </c>
      <c r="D39" s="107">
        <v>1987</v>
      </c>
      <c r="E39" s="107">
        <v>2</v>
      </c>
      <c r="F39" s="103">
        <v>16</v>
      </c>
      <c r="G39" s="106">
        <v>1</v>
      </c>
      <c r="H39" s="107">
        <v>2</v>
      </c>
      <c r="I39" s="107">
        <v>1</v>
      </c>
      <c r="J39" s="108">
        <v>2</v>
      </c>
      <c r="K39" s="104"/>
      <c r="L39" s="102"/>
      <c r="M39" s="102"/>
      <c r="N39" s="105"/>
      <c r="O39" s="114"/>
      <c r="P39" s="114"/>
      <c r="Q39" s="114"/>
      <c r="R39" s="114"/>
      <c r="S39" s="110">
        <v>2.5</v>
      </c>
    </row>
    <row r="40" spans="1:19" ht="12" customHeight="1">
      <c r="A40" s="106">
        <v>31</v>
      </c>
      <c r="B40" s="102" t="s">
        <v>15</v>
      </c>
      <c r="C40" s="102" t="s">
        <v>16</v>
      </c>
      <c r="D40" s="107">
        <v>1988</v>
      </c>
      <c r="E40" s="107" t="s">
        <v>8</v>
      </c>
      <c r="F40" s="103">
        <v>16</v>
      </c>
      <c r="G40" s="106"/>
      <c r="H40" s="107"/>
      <c r="I40" s="107"/>
      <c r="J40" s="108"/>
      <c r="K40" s="106" t="s">
        <v>475</v>
      </c>
      <c r="L40" s="107" t="s">
        <v>475</v>
      </c>
      <c r="M40" s="107">
        <v>3</v>
      </c>
      <c r="N40" s="108">
        <v>4</v>
      </c>
      <c r="O40" s="114"/>
      <c r="P40" s="114"/>
      <c r="Q40" s="114"/>
      <c r="R40" s="114"/>
      <c r="S40" s="110">
        <v>2.5</v>
      </c>
    </row>
    <row r="41" spans="1:19" ht="12" customHeight="1" thickBot="1">
      <c r="A41" s="106">
        <v>33</v>
      </c>
      <c r="B41" s="102" t="s">
        <v>45</v>
      </c>
      <c r="C41" s="102" t="s">
        <v>46</v>
      </c>
      <c r="D41" s="107">
        <v>1992</v>
      </c>
      <c r="E41" s="107" t="s">
        <v>8</v>
      </c>
      <c r="F41" s="103">
        <v>17</v>
      </c>
      <c r="G41" s="106">
        <v>1</v>
      </c>
      <c r="H41" s="107">
        <v>6</v>
      </c>
      <c r="I41" s="107">
        <v>4</v>
      </c>
      <c r="J41" s="108">
        <v>5</v>
      </c>
      <c r="K41" s="104"/>
      <c r="L41" s="102"/>
      <c r="M41" s="102"/>
      <c r="N41" s="105"/>
      <c r="O41" s="114"/>
      <c r="P41" s="114"/>
      <c r="Q41" s="114"/>
      <c r="R41" s="114"/>
      <c r="S41" s="116">
        <v>1</v>
      </c>
    </row>
    <row r="42" spans="1:19" ht="12" customHeight="1">
      <c r="A42" s="106">
        <v>34</v>
      </c>
      <c r="B42" s="102" t="s">
        <v>92</v>
      </c>
      <c r="C42" s="102" t="s">
        <v>93</v>
      </c>
      <c r="D42" s="107">
        <v>1988</v>
      </c>
      <c r="E42" s="107" t="s">
        <v>57</v>
      </c>
      <c r="F42" s="103">
        <v>18</v>
      </c>
      <c r="G42" s="106" t="s">
        <v>475</v>
      </c>
      <c r="H42" s="107" t="s">
        <v>475</v>
      </c>
      <c r="I42" s="107">
        <v>5</v>
      </c>
      <c r="J42" s="108">
        <v>12</v>
      </c>
      <c r="K42" s="104"/>
      <c r="L42" s="102"/>
      <c r="M42" s="102"/>
      <c r="N42" s="105"/>
      <c r="O42" s="114"/>
      <c r="P42" s="114"/>
      <c r="Q42" s="114"/>
      <c r="R42" s="114"/>
      <c r="S42" s="117"/>
    </row>
    <row r="43" spans="1:19" ht="12" customHeight="1">
      <c r="A43" s="106">
        <v>34</v>
      </c>
      <c r="B43" s="102" t="s">
        <v>110</v>
      </c>
      <c r="C43" s="102" t="s">
        <v>111</v>
      </c>
      <c r="D43" s="107">
        <v>1990</v>
      </c>
      <c r="E43" s="107" t="s">
        <v>57</v>
      </c>
      <c r="F43" s="103">
        <v>18</v>
      </c>
      <c r="G43" s="106"/>
      <c r="H43" s="107"/>
      <c r="I43" s="107"/>
      <c r="J43" s="108"/>
      <c r="K43" s="106" t="s">
        <v>475</v>
      </c>
      <c r="L43" s="107" t="s">
        <v>475</v>
      </c>
      <c r="M43" s="107">
        <v>3</v>
      </c>
      <c r="N43" s="108">
        <v>5</v>
      </c>
      <c r="O43" s="114"/>
      <c r="P43" s="114"/>
      <c r="Q43" s="114"/>
      <c r="R43" s="114"/>
      <c r="S43" s="117"/>
    </row>
    <row r="44" spans="1:19" ht="12" customHeight="1">
      <c r="A44" s="106">
        <v>34</v>
      </c>
      <c r="B44" s="102" t="s">
        <v>423</v>
      </c>
      <c r="C44" s="102" t="s">
        <v>125</v>
      </c>
      <c r="D44" s="107">
        <v>1986</v>
      </c>
      <c r="E44" s="107">
        <v>1</v>
      </c>
      <c r="F44" s="103">
        <v>18</v>
      </c>
      <c r="G44" s="106"/>
      <c r="H44" s="107"/>
      <c r="I44" s="107"/>
      <c r="J44" s="108"/>
      <c r="K44" s="106" t="s">
        <v>475</v>
      </c>
      <c r="L44" s="107" t="s">
        <v>475</v>
      </c>
      <c r="M44" s="107">
        <v>3</v>
      </c>
      <c r="N44" s="108">
        <v>5</v>
      </c>
      <c r="O44" s="114"/>
      <c r="P44" s="114"/>
      <c r="Q44" s="114"/>
      <c r="R44" s="114"/>
      <c r="S44" s="117"/>
    </row>
    <row r="45" spans="1:19" ht="12" customHeight="1">
      <c r="A45" s="106" t="s">
        <v>257</v>
      </c>
      <c r="B45" s="102" t="s">
        <v>179</v>
      </c>
      <c r="C45" s="102" t="s">
        <v>166</v>
      </c>
      <c r="D45" s="107">
        <v>1987</v>
      </c>
      <c r="E45" s="107" t="s">
        <v>57</v>
      </c>
      <c r="F45" s="103">
        <v>18</v>
      </c>
      <c r="G45" s="106"/>
      <c r="H45" s="107"/>
      <c r="I45" s="107"/>
      <c r="J45" s="108"/>
      <c r="K45" s="106" t="s">
        <v>475</v>
      </c>
      <c r="L45" s="107" t="s">
        <v>475</v>
      </c>
      <c r="M45" s="107">
        <v>3</v>
      </c>
      <c r="N45" s="108">
        <v>5</v>
      </c>
      <c r="O45" s="114"/>
      <c r="P45" s="114"/>
      <c r="Q45" s="114"/>
      <c r="R45" s="114"/>
      <c r="S45" s="117"/>
    </row>
    <row r="46" spans="1:19" ht="12" customHeight="1">
      <c r="A46" s="106">
        <v>38</v>
      </c>
      <c r="B46" s="102" t="s">
        <v>144</v>
      </c>
      <c r="C46" s="102" t="s">
        <v>145</v>
      </c>
      <c r="D46" s="107">
        <v>1980</v>
      </c>
      <c r="E46" s="107" t="s">
        <v>57</v>
      </c>
      <c r="F46" s="103">
        <v>19</v>
      </c>
      <c r="G46" s="106" t="s">
        <v>475</v>
      </c>
      <c r="H46" s="107" t="s">
        <v>475</v>
      </c>
      <c r="I46" s="107">
        <v>3</v>
      </c>
      <c r="J46" s="108">
        <v>3</v>
      </c>
      <c r="K46" s="104"/>
      <c r="L46" s="102"/>
      <c r="M46" s="102"/>
      <c r="N46" s="105"/>
      <c r="O46" s="114"/>
      <c r="P46" s="114"/>
      <c r="Q46" s="114"/>
      <c r="R46" s="114"/>
      <c r="S46" s="117"/>
    </row>
    <row r="47" spans="1:19" ht="12" customHeight="1">
      <c r="A47" s="106" t="s">
        <v>481</v>
      </c>
      <c r="B47" s="102" t="s">
        <v>124</v>
      </c>
      <c r="C47" s="102" t="s">
        <v>125</v>
      </c>
      <c r="D47" s="107">
        <v>1991</v>
      </c>
      <c r="E47" s="107" t="s">
        <v>57</v>
      </c>
      <c r="F47" s="103">
        <v>20</v>
      </c>
      <c r="G47" s="106" t="s">
        <v>475</v>
      </c>
      <c r="H47" s="107" t="s">
        <v>475</v>
      </c>
      <c r="I47" s="107">
        <v>3</v>
      </c>
      <c r="J47" s="108">
        <v>5</v>
      </c>
      <c r="K47" s="104"/>
      <c r="L47" s="102"/>
      <c r="M47" s="102"/>
      <c r="N47" s="105"/>
      <c r="O47" s="114"/>
      <c r="P47" s="114"/>
      <c r="Q47" s="114"/>
      <c r="R47" s="114"/>
      <c r="S47" s="117"/>
    </row>
    <row r="48" spans="1:19" ht="12" customHeight="1">
      <c r="A48" s="106">
        <v>39</v>
      </c>
      <c r="B48" s="102" t="s">
        <v>186</v>
      </c>
      <c r="C48" s="102" t="s">
        <v>187</v>
      </c>
      <c r="D48" s="107">
        <v>1987</v>
      </c>
      <c r="E48" s="107" t="s">
        <v>57</v>
      </c>
      <c r="F48" s="103">
        <v>20</v>
      </c>
      <c r="G48" s="106"/>
      <c r="H48" s="107"/>
      <c r="I48" s="107"/>
      <c r="J48" s="108"/>
      <c r="K48" s="106" t="s">
        <v>475</v>
      </c>
      <c r="L48" s="107" t="s">
        <v>475</v>
      </c>
      <c r="M48" s="107">
        <v>3</v>
      </c>
      <c r="N48" s="108">
        <v>9</v>
      </c>
      <c r="O48" s="114"/>
      <c r="P48" s="114"/>
      <c r="Q48" s="114"/>
      <c r="R48" s="114"/>
      <c r="S48" s="117"/>
    </row>
    <row r="49" spans="1:19" ht="12" customHeight="1">
      <c r="A49" s="106">
        <v>41</v>
      </c>
      <c r="B49" s="102" t="s">
        <v>169</v>
      </c>
      <c r="C49" s="102" t="s">
        <v>145</v>
      </c>
      <c r="D49" s="107">
        <v>1988</v>
      </c>
      <c r="E49" s="107" t="s">
        <v>57</v>
      </c>
      <c r="F49" s="103">
        <v>21</v>
      </c>
      <c r="G49" s="106" t="s">
        <v>475</v>
      </c>
      <c r="H49" s="107" t="s">
        <v>475</v>
      </c>
      <c r="I49" s="107">
        <v>3</v>
      </c>
      <c r="J49" s="108">
        <v>7</v>
      </c>
      <c r="K49" s="104"/>
      <c r="L49" s="102"/>
      <c r="M49" s="102"/>
      <c r="N49" s="105"/>
      <c r="O49" s="114"/>
      <c r="P49" s="114"/>
      <c r="Q49" s="114"/>
      <c r="R49" s="114"/>
      <c r="S49" s="117"/>
    </row>
    <row r="50" spans="1:19" ht="12" customHeight="1">
      <c r="A50" s="106">
        <v>42</v>
      </c>
      <c r="B50" s="102" t="s">
        <v>81</v>
      </c>
      <c r="C50" s="102" t="s">
        <v>82</v>
      </c>
      <c r="D50" s="107">
        <v>1989</v>
      </c>
      <c r="E50" s="107" t="s">
        <v>57</v>
      </c>
      <c r="F50" s="103">
        <v>21.5</v>
      </c>
      <c r="G50" s="106"/>
      <c r="H50" s="107"/>
      <c r="I50" s="107"/>
      <c r="J50" s="108"/>
      <c r="K50" s="106" t="s">
        <v>475</v>
      </c>
      <c r="L50" s="107" t="s">
        <v>475</v>
      </c>
      <c r="M50" s="107">
        <v>2</v>
      </c>
      <c r="N50" s="108">
        <v>2</v>
      </c>
      <c r="O50" s="114"/>
      <c r="P50" s="114"/>
      <c r="Q50" s="114"/>
      <c r="R50" s="114"/>
      <c r="S50" s="117"/>
    </row>
    <row r="51" spans="1:19" ht="12" customHeight="1">
      <c r="A51" s="106">
        <v>42</v>
      </c>
      <c r="B51" s="102" t="s">
        <v>197</v>
      </c>
      <c r="C51" s="102" t="s">
        <v>129</v>
      </c>
      <c r="D51" s="107">
        <v>1986</v>
      </c>
      <c r="E51" s="107">
        <v>2</v>
      </c>
      <c r="F51" s="103">
        <v>21.5</v>
      </c>
      <c r="G51" s="106"/>
      <c r="H51" s="107"/>
      <c r="I51" s="107"/>
      <c r="J51" s="108"/>
      <c r="K51" s="106" t="s">
        <v>475</v>
      </c>
      <c r="L51" s="107" t="s">
        <v>475</v>
      </c>
      <c r="M51" s="107">
        <v>2</v>
      </c>
      <c r="N51" s="108">
        <v>2</v>
      </c>
      <c r="O51" s="114"/>
      <c r="P51" s="114"/>
      <c r="Q51" s="114"/>
      <c r="R51" s="114"/>
      <c r="S51" s="117"/>
    </row>
    <row r="52" spans="1:19" ht="12" customHeight="1">
      <c r="A52" s="106">
        <v>44</v>
      </c>
      <c r="B52" s="102" t="s">
        <v>206</v>
      </c>
      <c r="C52" s="102" t="s">
        <v>207</v>
      </c>
      <c r="D52" s="107">
        <v>1988</v>
      </c>
      <c r="E52" s="107">
        <v>2</v>
      </c>
      <c r="F52" s="103">
        <v>22</v>
      </c>
      <c r="G52" s="106" t="s">
        <v>475</v>
      </c>
      <c r="H52" s="107" t="s">
        <v>475</v>
      </c>
      <c r="I52" s="107">
        <v>2</v>
      </c>
      <c r="J52" s="108">
        <v>2</v>
      </c>
      <c r="K52" s="104"/>
      <c r="L52" s="102"/>
      <c r="M52" s="102"/>
      <c r="N52" s="105"/>
      <c r="O52" s="114"/>
      <c r="P52" s="114"/>
      <c r="Q52" s="114"/>
      <c r="R52" s="114"/>
      <c r="S52" s="117"/>
    </row>
    <row r="53" spans="1:19" ht="12" customHeight="1">
      <c r="A53" s="106">
        <v>45</v>
      </c>
      <c r="B53" s="102" t="s">
        <v>437</v>
      </c>
      <c r="C53" s="102" t="s">
        <v>151</v>
      </c>
      <c r="D53" s="107">
        <v>1989</v>
      </c>
      <c r="E53" s="107">
        <v>2</v>
      </c>
      <c r="F53" s="103">
        <v>23</v>
      </c>
      <c r="G53" s="106" t="s">
        <v>475</v>
      </c>
      <c r="H53" s="107" t="s">
        <v>475</v>
      </c>
      <c r="I53" s="107">
        <v>1</v>
      </c>
      <c r="J53" s="108">
        <v>1</v>
      </c>
      <c r="K53" s="104"/>
      <c r="L53" s="102"/>
      <c r="M53" s="102"/>
      <c r="N53" s="105"/>
      <c r="O53" s="114"/>
      <c r="P53" s="114"/>
      <c r="Q53" s="114"/>
      <c r="R53" s="114"/>
      <c r="S53" s="117"/>
    </row>
    <row r="54" spans="1:19" ht="12" customHeight="1">
      <c r="A54" s="106">
        <v>46</v>
      </c>
      <c r="B54" s="102" t="s">
        <v>175</v>
      </c>
      <c r="C54" s="102" t="s">
        <v>176</v>
      </c>
      <c r="D54" s="107">
        <v>1988</v>
      </c>
      <c r="E54" s="107">
        <v>2</v>
      </c>
      <c r="F54" s="103">
        <v>23.5</v>
      </c>
      <c r="G54" s="106"/>
      <c r="H54" s="107"/>
      <c r="I54" s="107"/>
      <c r="J54" s="108"/>
      <c r="K54" s="106" t="s">
        <v>475</v>
      </c>
      <c r="L54" s="107" t="s">
        <v>475</v>
      </c>
      <c r="M54" s="107">
        <v>2</v>
      </c>
      <c r="N54" s="108">
        <v>3</v>
      </c>
      <c r="O54" s="114"/>
      <c r="P54" s="114"/>
      <c r="Q54" s="114"/>
      <c r="R54" s="114"/>
      <c r="S54" s="117"/>
    </row>
    <row r="55" spans="1:19" ht="12" customHeight="1">
      <c r="A55" s="106">
        <v>46</v>
      </c>
      <c r="B55" s="102" t="s">
        <v>182</v>
      </c>
      <c r="C55" s="102" t="s">
        <v>183</v>
      </c>
      <c r="D55" s="107">
        <v>1990</v>
      </c>
      <c r="E55" s="107">
        <v>1</v>
      </c>
      <c r="F55" s="103">
        <v>23.5</v>
      </c>
      <c r="G55" s="106"/>
      <c r="H55" s="107"/>
      <c r="I55" s="107"/>
      <c r="J55" s="108"/>
      <c r="K55" s="106" t="s">
        <v>475</v>
      </c>
      <c r="L55" s="107" t="s">
        <v>475</v>
      </c>
      <c r="M55" s="107">
        <v>2</v>
      </c>
      <c r="N55" s="108">
        <v>3</v>
      </c>
      <c r="O55" s="114"/>
      <c r="P55" s="114"/>
      <c r="Q55" s="114"/>
      <c r="R55" s="114"/>
      <c r="S55" s="117"/>
    </row>
    <row r="56" spans="1:19" ht="12" customHeight="1">
      <c r="A56" s="106">
        <v>48</v>
      </c>
      <c r="B56" s="102" t="s">
        <v>160</v>
      </c>
      <c r="C56" s="102" t="s">
        <v>162</v>
      </c>
      <c r="D56" s="107">
        <v>1992</v>
      </c>
      <c r="E56" s="107" t="s">
        <v>161</v>
      </c>
      <c r="F56" s="103">
        <v>24</v>
      </c>
      <c r="G56" s="106" t="s">
        <v>475</v>
      </c>
      <c r="H56" s="107" t="s">
        <v>475</v>
      </c>
      <c r="I56" s="107">
        <v>1</v>
      </c>
      <c r="J56" s="108">
        <v>6</v>
      </c>
      <c r="K56" s="104"/>
      <c r="L56" s="102"/>
      <c r="M56" s="102"/>
      <c r="N56" s="105"/>
      <c r="O56" s="114"/>
      <c r="P56" s="114"/>
      <c r="Q56" s="114"/>
      <c r="R56" s="114"/>
      <c r="S56" s="117"/>
    </row>
    <row r="57" spans="1:19" ht="12" customHeight="1">
      <c r="A57" s="106">
        <v>49</v>
      </c>
      <c r="B57" s="102" t="s">
        <v>193</v>
      </c>
      <c r="C57" s="102" t="s">
        <v>194</v>
      </c>
      <c r="D57" s="107">
        <v>1991</v>
      </c>
      <c r="E57" s="107">
        <v>1</v>
      </c>
      <c r="F57" s="103">
        <v>25</v>
      </c>
      <c r="G57" s="106" t="s">
        <v>475</v>
      </c>
      <c r="H57" s="107" t="s">
        <v>475</v>
      </c>
      <c r="I57" s="107">
        <v>1</v>
      </c>
      <c r="J57" s="108">
        <v>7</v>
      </c>
      <c r="K57" s="104"/>
      <c r="L57" s="102"/>
      <c r="M57" s="102"/>
      <c r="N57" s="105"/>
      <c r="O57" s="114"/>
      <c r="P57" s="114"/>
      <c r="Q57" s="114"/>
      <c r="R57" s="114"/>
      <c r="S57" s="117"/>
    </row>
    <row r="58" spans="1:19" ht="12" customHeight="1">
      <c r="A58" s="106">
        <v>49</v>
      </c>
      <c r="B58" s="102" t="s">
        <v>482</v>
      </c>
      <c r="C58" s="102" t="s">
        <v>111</v>
      </c>
      <c r="D58" s="107">
        <v>1990</v>
      </c>
      <c r="E58" s="107" t="s">
        <v>57</v>
      </c>
      <c r="F58" s="103">
        <v>25</v>
      </c>
      <c r="G58" s="106"/>
      <c r="H58" s="107"/>
      <c r="I58" s="107"/>
      <c r="J58" s="108"/>
      <c r="K58" s="106" t="s">
        <v>475</v>
      </c>
      <c r="L58" s="107" t="s">
        <v>475</v>
      </c>
      <c r="M58" s="107">
        <v>2</v>
      </c>
      <c r="N58" s="108">
        <v>4</v>
      </c>
      <c r="O58" s="114"/>
      <c r="P58" s="114"/>
      <c r="Q58" s="114"/>
      <c r="R58" s="114"/>
      <c r="S58" s="117"/>
    </row>
    <row r="59" spans="1:19" ht="12" customHeight="1">
      <c r="A59" s="106" t="s">
        <v>483</v>
      </c>
      <c r="B59" s="102" t="s">
        <v>85</v>
      </c>
      <c r="C59" s="102" t="s">
        <v>9</v>
      </c>
      <c r="D59" s="107">
        <v>1987</v>
      </c>
      <c r="E59" s="107">
        <v>2</v>
      </c>
      <c r="F59" s="103">
        <v>26</v>
      </c>
      <c r="G59" s="106"/>
      <c r="H59" s="107"/>
      <c r="I59" s="107"/>
      <c r="J59" s="108"/>
      <c r="K59" s="106" t="s">
        <v>475</v>
      </c>
      <c r="L59" s="107" t="s">
        <v>475</v>
      </c>
      <c r="M59" s="107">
        <v>2</v>
      </c>
      <c r="N59" s="108">
        <v>5</v>
      </c>
      <c r="O59" s="114"/>
      <c r="P59" s="114"/>
      <c r="Q59" s="114"/>
      <c r="R59" s="114"/>
      <c r="S59" s="117"/>
    </row>
    <row r="60" spans="1:19" ht="12" customHeight="1">
      <c r="A60" s="106">
        <v>52</v>
      </c>
      <c r="B60" s="102" t="s">
        <v>210</v>
      </c>
      <c r="C60" s="102" t="s">
        <v>194</v>
      </c>
      <c r="D60" s="107">
        <v>1989</v>
      </c>
      <c r="E60" s="107">
        <v>1</v>
      </c>
      <c r="F60" s="103">
        <v>27</v>
      </c>
      <c r="G60" s="106" t="s">
        <v>475</v>
      </c>
      <c r="H60" s="107" t="s">
        <v>475</v>
      </c>
      <c r="I60" s="107" t="s">
        <v>475</v>
      </c>
      <c r="J60" s="108" t="s">
        <v>475</v>
      </c>
      <c r="K60" s="104"/>
      <c r="L60" s="102"/>
      <c r="M60" s="102"/>
      <c r="N60" s="105"/>
      <c r="O60" s="114"/>
      <c r="P60" s="114"/>
      <c r="Q60" s="114"/>
      <c r="R60" s="114"/>
      <c r="S60" s="117"/>
    </row>
    <row r="61" spans="1:19" ht="12" customHeight="1">
      <c r="A61" s="106">
        <v>52</v>
      </c>
      <c r="B61" s="102" t="s">
        <v>431</v>
      </c>
      <c r="C61" s="102" t="s">
        <v>432</v>
      </c>
      <c r="D61" s="107">
        <v>1988</v>
      </c>
      <c r="E61" s="107">
        <v>1</v>
      </c>
      <c r="F61" s="103">
        <v>27</v>
      </c>
      <c r="G61" s="106" t="s">
        <v>475</v>
      </c>
      <c r="H61" s="107" t="s">
        <v>475</v>
      </c>
      <c r="I61" s="107" t="s">
        <v>475</v>
      </c>
      <c r="J61" s="108" t="s">
        <v>475</v>
      </c>
      <c r="K61" s="104"/>
      <c r="L61" s="102"/>
      <c r="M61" s="102"/>
      <c r="N61" s="105"/>
      <c r="O61" s="114"/>
      <c r="P61" s="114"/>
      <c r="Q61" s="114"/>
      <c r="R61" s="114"/>
      <c r="S61" s="117"/>
    </row>
    <row r="62" spans="1:19" ht="12" customHeight="1">
      <c r="A62" s="106">
        <v>52</v>
      </c>
      <c r="B62" s="102" t="s">
        <v>484</v>
      </c>
      <c r="C62" s="102" t="s">
        <v>162</v>
      </c>
      <c r="D62" s="107">
        <v>1988</v>
      </c>
      <c r="E62" s="107" t="s">
        <v>161</v>
      </c>
      <c r="F62" s="103">
        <v>27</v>
      </c>
      <c r="G62" s="106" t="s">
        <v>475</v>
      </c>
      <c r="H62" s="107" t="s">
        <v>475</v>
      </c>
      <c r="I62" s="107" t="s">
        <v>475</v>
      </c>
      <c r="J62" s="108" t="s">
        <v>475</v>
      </c>
      <c r="K62" s="104"/>
      <c r="L62" s="102"/>
      <c r="M62" s="102"/>
      <c r="N62" s="105"/>
      <c r="O62" s="114"/>
      <c r="P62" s="114"/>
      <c r="Q62" s="114"/>
      <c r="R62" s="114"/>
      <c r="S62" s="117"/>
    </row>
    <row r="63" spans="1:19" ht="12" customHeight="1" thickBot="1">
      <c r="A63" s="111">
        <v>52</v>
      </c>
      <c r="B63" s="118" t="s">
        <v>203</v>
      </c>
      <c r="C63" s="118" t="s">
        <v>187</v>
      </c>
      <c r="D63" s="112">
        <v>1991</v>
      </c>
      <c r="E63" s="112">
        <v>2</v>
      </c>
      <c r="F63" s="119">
        <v>27</v>
      </c>
      <c r="G63" s="111"/>
      <c r="H63" s="112"/>
      <c r="I63" s="112"/>
      <c r="J63" s="120"/>
      <c r="K63" s="111" t="s">
        <v>475</v>
      </c>
      <c r="L63" s="112" t="s">
        <v>475</v>
      </c>
      <c r="M63" s="112">
        <v>1</v>
      </c>
      <c r="N63" s="120">
        <v>1</v>
      </c>
      <c r="O63" s="114"/>
      <c r="P63" s="114"/>
      <c r="Q63" s="114"/>
      <c r="R63" s="114"/>
      <c r="S63" s="117"/>
    </row>
    <row r="64" spans="1:19" ht="12" customHeight="1">
      <c r="A64" s="121"/>
      <c r="B64" s="99"/>
      <c r="C64" s="9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14"/>
      <c r="P64" s="114"/>
      <c r="Q64" s="114"/>
      <c r="R64" s="114"/>
      <c r="S64" s="117"/>
    </row>
    <row r="65" spans="1:18" s="122" customFormat="1" ht="13.5" customHeight="1">
      <c r="A65" s="96" t="s">
        <v>441</v>
      </c>
      <c r="B65" s="94"/>
      <c r="C65" s="94"/>
      <c r="D65" s="94"/>
      <c r="E65" s="94"/>
      <c r="F65" s="146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1:18" s="122" customFormat="1" ht="13.5" customHeight="1">
      <c r="A66" s="94"/>
      <c r="B66" s="94"/>
      <c r="C66" s="94"/>
      <c r="D66" s="94"/>
      <c r="E66" s="94"/>
      <c r="F66" s="146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1:18" s="122" customFormat="1" ht="12.75">
      <c r="A67" s="96" t="s">
        <v>442</v>
      </c>
      <c r="B67" s="96"/>
      <c r="C67" s="96"/>
      <c r="D67" s="96"/>
      <c r="E67" s="96"/>
      <c r="F67" s="146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</sheetData>
  <sheetProtection selectLockedCells="1" selectUnlockedCells="1"/>
  <mergeCells count="21">
    <mergeCell ref="G7:J7"/>
    <mergeCell ref="D6:D8"/>
    <mergeCell ref="A6:A8"/>
    <mergeCell ref="B6:B8"/>
    <mergeCell ref="Q8:R8"/>
    <mergeCell ref="G8:H8"/>
    <mergeCell ref="E6:E8"/>
    <mergeCell ref="I8:J8"/>
    <mergeCell ref="K8:L8"/>
    <mergeCell ref="M8:N8"/>
    <mergeCell ref="F7:F8"/>
    <mergeCell ref="S6:S8"/>
    <mergeCell ref="A1:S1"/>
    <mergeCell ref="A3:S3"/>
    <mergeCell ref="A4:S4"/>
    <mergeCell ref="K7:N7"/>
    <mergeCell ref="O6:R7"/>
    <mergeCell ref="A5:C5"/>
    <mergeCell ref="F6:N6"/>
    <mergeCell ref="C6:C8"/>
    <mergeCell ref="O8:P8"/>
  </mergeCells>
  <printOptions/>
  <pageMargins left="0.3937007874015748" right="0.1968503937007874" top="0.3937007874015748" bottom="0.2755905511811024" header="0.7874015748031497" footer="0.7874015748031497"/>
  <pageSetup firstPageNumber="1" useFirstPageNumber="1" fitToHeight="1" fitToWidth="1" horizontalDpi="300" verticalDpi="3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6.125" style="0" customWidth="1"/>
    <col min="2" max="2" width="24.125" style="0" customWidth="1"/>
    <col min="3" max="3" width="14.00390625" style="0" customWidth="1"/>
    <col min="4" max="4" width="5.25390625" style="0" customWidth="1"/>
    <col min="5" max="5" width="7.00390625" style="0" customWidth="1"/>
    <col min="6" max="6" width="9.375" style="0" customWidth="1"/>
    <col min="8" max="8" width="11.125" style="0" customWidth="1"/>
    <col min="9" max="9" width="6.25390625" style="0" customWidth="1"/>
  </cols>
  <sheetData>
    <row r="1" spans="1:18" ht="15.7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54"/>
      <c r="K1" s="154"/>
      <c r="L1" s="154"/>
      <c r="M1" s="154"/>
      <c r="N1" s="154"/>
      <c r="O1" s="154"/>
      <c r="P1" s="154"/>
      <c r="Q1" s="154"/>
      <c r="R1" s="154"/>
    </row>
    <row r="2" spans="1:16" ht="12.75">
      <c r="A2" s="93" t="s">
        <v>217</v>
      </c>
      <c r="B2" s="94"/>
      <c r="C2" s="94"/>
      <c r="D2" s="95"/>
      <c r="E2" s="95"/>
      <c r="F2" s="91"/>
      <c r="G2" s="96"/>
      <c r="H2" s="96"/>
      <c r="I2" s="97" t="s">
        <v>377</v>
      </c>
      <c r="J2" s="92"/>
      <c r="K2" s="92"/>
      <c r="L2" s="94"/>
      <c r="M2" s="94"/>
      <c r="N2" s="94"/>
      <c r="O2" s="94"/>
      <c r="P2" s="94"/>
    </row>
    <row r="3" spans="1:18" ht="12.75" customHeight="1">
      <c r="A3" s="198" t="s">
        <v>220</v>
      </c>
      <c r="B3" s="198"/>
      <c r="C3" s="198"/>
      <c r="D3" s="198"/>
      <c r="E3" s="198"/>
      <c r="F3" s="198"/>
      <c r="G3" s="198"/>
      <c r="H3" s="198"/>
      <c r="I3" s="198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13.5" customHeight="1">
      <c r="A4" s="198" t="s">
        <v>498</v>
      </c>
      <c r="B4" s="198"/>
      <c r="C4" s="198"/>
      <c r="D4" s="198"/>
      <c r="E4" s="198"/>
      <c r="F4" s="198"/>
      <c r="G4" s="198"/>
      <c r="H4" s="198"/>
      <c r="I4" s="198"/>
      <c r="J4" s="155"/>
      <c r="K4" s="155"/>
      <c r="L4" s="155"/>
      <c r="M4" s="155"/>
      <c r="N4" s="155"/>
      <c r="O4" s="155"/>
      <c r="P4" s="155"/>
      <c r="Q4" s="155"/>
      <c r="R4" s="155"/>
    </row>
    <row r="5" spans="1:9" ht="12.75" customHeight="1">
      <c r="A5" s="156" t="s">
        <v>0</v>
      </c>
      <c r="B5" s="156" t="s">
        <v>380</v>
      </c>
      <c r="C5" s="156" t="s">
        <v>4</v>
      </c>
      <c r="D5" s="156" t="s">
        <v>381</v>
      </c>
      <c r="E5" s="156" t="s">
        <v>3</v>
      </c>
      <c r="F5" s="156" t="s">
        <v>493</v>
      </c>
      <c r="G5" s="156" t="s">
        <v>494</v>
      </c>
      <c r="H5" s="157" t="s">
        <v>492</v>
      </c>
      <c r="I5" s="157" t="s">
        <v>496</v>
      </c>
    </row>
    <row r="6" spans="1:9" ht="12.75" customHeight="1">
      <c r="A6" s="165">
        <v>1</v>
      </c>
      <c r="B6" s="128" t="s">
        <v>270</v>
      </c>
      <c r="C6" s="128" t="s">
        <v>129</v>
      </c>
      <c r="D6" s="127">
        <v>1990</v>
      </c>
      <c r="E6" s="107" t="s">
        <v>8</v>
      </c>
      <c r="F6" s="190">
        <v>14</v>
      </c>
      <c r="G6" s="191" t="s">
        <v>21</v>
      </c>
      <c r="H6" s="127">
        <v>3</v>
      </c>
      <c r="I6" s="192">
        <f aca="true" t="shared" si="0" ref="I6:I28">F6+G6+H6</f>
        <v>20</v>
      </c>
    </row>
    <row r="7" spans="1:9" ht="12.75" customHeight="1">
      <c r="A7" s="165">
        <v>2</v>
      </c>
      <c r="B7" s="128" t="s">
        <v>293</v>
      </c>
      <c r="C7" s="128" t="s">
        <v>9</v>
      </c>
      <c r="D7" s="127">
        <v>1988</v>
      </c>
      <c r="E7" s="107" t="s">
        <v>57</v>
      </c>
      <c r="F7" s="193">
        <v>2</v>
      </c>
      <c r="G7" s="194">
        <v>9</v>
      </c>
      <c r="H7" s="190">
        <v>9.5</v>
      </c>
      <c r="I7" s="192">
        <f>F7+G7+H7</f>
        <v>20.5</v>
      </c>
    </row>
    <row r="8" spans="1:9" ht="12.75" customHeight="1">
      <c r="A8" s="165">
        <v>3</v>
      </c>
      <c r="B8" s="128" t="s">
        <v>295</v>
      </c>
      <c r="C8" s="133" t="s">
        <v>296</v>
      </c>
      <c r="D8" s="127">
        <v>1989</v>
      </c>
      <c r="E8" s="107" t="s">
        <v>57</v>
      </c>
      <c r="F8" s="190">
        <v>4</v>
      </c>
      <c r="G8" s="191" t="s">
        <v>59</v>
      </c>
      <c r="H8" s="127">
        <v>6.5</v>
      </c>
      <c r="I8" s="192">
        <f t="shared" si="0"/>
        <v>20.5</v>
      </c>
    </row>
    <row r="9" spans="1:9" ht="12.75" customHeight="1">
      <c r="A9" s="165">
        <v>4</v>
      </c>
      <c r="B9" s="128" t="s">
        <v>290</v>
      </c>
      <c r="C9" s="128" t="s">
        <v>543</v>
      </c>
      <c r="D9" s="127">
        <v>1990</v>
      </c>
      <c r="E9" s="107" t="s">
        <v>57</v>
      </c>
      <c r="F9" s="190">
        <v>9.5</v>
      </c>
      <c r="G9" s="191" t="s">
        <v>49</v>
      </c>
      <c r="H9" s="127">
        <v>11.5</v>
      </c>
      <c r="I9" s="192">
        <f t="shared" si="0"/>
        <v>29</v>
      </c>
    </row>
    <row r="10" spans="1:9" ht="12.75" customHeight="1">
      <c r="A10" s="165">
        <v>5</v>
      </c>
      <c r="B10" s="128" t="s">
        <v>298</v>
      </c>
      <c r="C10" s="128" t="s">
        <v>129</v>
      </c>
      <c r="D10" s="127">
        <v>1990</v>
      </c>
      <c r="E10" s="107" t="s">
        <v>8</v>
      </c>
      <c r="F10" s="190">
        <v>5</v>
      </c>
      <c r="G10" s="191" t="s">
        <v>62</v>
      </c>
      <c r="H10" s="127">
        <v>16.5</v>
      </c>
      <c r="I10" s="192">
        <f t="shared" si="0"/>
        <v>32.5</v>
      </c>
    </row>
    <row r="11" spans="1:9" ht="12.75" customHeight="1">
      <c r="A11" s="165">
        <v>6</v>
      </c>
      <c r="B11" s="128" t="s">
        <v>312</v>
      </c>
      <c r="C11" s="128" t="s">
        <v>145</v>
      </c>
      <c r="D11" s="127">
        <v>1990</v>
      </c>
      <c r="E11" s="107" t="s">
        <v>57</v>
      </c>
      <c r="F11" s="190">
        <v>7</v>
      </c>
      <c r="G11" s="191" t="s">
        <v>84</v>
      </c>
      <c r="H11" s="127">
        <v>9.5</v>
      </c>
      <c r="I11" s="192">
        <f t="shared" si="0"/>
        <v>33.5</v>
      </c>
    </row>
    <row r="12" spans="1:9" ht="12.75" customHeight="1">
      <c r="A12" s="165">
        <v>7</v>
      </c>
      <c r="B12" s="128" t="s">
        <v>314</v>
      </c>
      <c r="C12" s="128" t="s">
        <v>111</v>
      </c>
      <c r="D12" s="127">
        <v>1985</v>
      </c>
      <c r="E12" s="107">
        <v>1</v>
      </c>
      <c r="F12" s="190">
        <v>11</v>
      </c>
      <c r="G12" s="191" t="s">
        <v>87</v>
      </c>
      <c r="H12" s="127">
        <v>8</v>
      </c>
      <c r="I12" s="192">
        <f t="shared" si="0"/>
        <v>37</v>
      </c>
    </row>
    <row r="13" spans="1:9" ht="12.75" customHeight="1">
      <c r="A13" s="165">
        <v>8</v>
      </c>
      <c r="B13" s="128" t="s">
        <v>305</v>
      </c>
      <c r="C13" s="128" t="s">
        <v>162</v>
      </c>
      <c r="D13" s="127">
        <v>1989</v>
      </c>
      <c r="E13" s="107" t="s">
        <v>161</v>
      </c>
      <c r="F13" s="190">
        <v>17</v>
      </c>
      <c r="G13" s="191" t="s">
        <v>73</v>
      </c>
      <c r="H13" s="127">
        <v>6.5</v>
      </c>
      <c r="I13" s="192">
        <f t="shared" si="0"/>
        <v>37.5</v>
      </c>
    </row>
    <row r="14" spans="1:9" ht="12.75" customHeight="1">
      <c r="A14" s="165">
        <v>9</v>
      </c>
      <c r="B14" s="63" t="s">
        <v>453</v>
      </c>
      <c r="C14" s="63" t="s">
        <v>46</v>
      </c>
      <c r="D14" s="63">
        <v>1988</v>
      </c>
      <c r="E14" s="64" t="s">
        <v>57</v>
      </c>
      <c r="F14" s="190">
        <v>12.5</v>
      </c>
      <c r="G14" s="191" t="s">
        <v>105</v>
      </c>
      <c r="H14" s="127">
        <v>4</v>
      </c>
      <c r="I14" s="192">
        <f t="shared" si="0"/>
        <v>39.5</v>
      </c>
    </row>
    <row r="15" spans="1:9" ht="12.75" customHeight="1">
      <c r="A15" s="165">
        <v>10</v>
      </c>
      <c r="B15" s="128" t="s">
        <v>287</v>
      </c>
      <c r="C15" s="128" t="s">
        <v>9</v>
      </c>
      <c r="D15" s="127">
        <v>1977</v>
      </c>
      <c r="E15" s="107" t="s">
        <v>51</v>
      </c>
      <c r="F15" s="190">
        <v>15</v>
      </c>
      <c r="G15" s="191" t="s">
        <v>44</v>
      </c>
      <c r="H15" s="127">
        <v>18.5</v>
      </c>
      <c r="I15" s="192">
        <f t="shared" si="0"/>
        <v>40.5</v>
      </c>
    </row>
    <row r="16" spans="1:9" ht="12.75" customHeight="1">
      <c r="A16" s="165">
        <v>11</v>
      </c>
      <c r="B16" s="128" t="s">
        <v>323</v>
      </c>
      <c r="C16" s="128" t="s">
        <v>183</v>
      </c>
      <c r="D16" s="127">
        <v>1987</v>
      </c>
      <c r="E16" s="107">
        <v>1</v>
      </c>
      <c r="F16" s="190">
        <v>12.5</v>
      </c>
      <c r="G16" s="191" t="s">
        <v>102</v>
      </c>
      <c r="H16" s="127">
        <v>11.5</v>
      </c>
      <c r="I16" s="192">
        <f t="shared" si="0"/>
        <v>46</v>
      </c>
    </row>
    <row r="17" spans="1:9" ht="12.75" customHeight="1">
      <c r="A17" s="165">
        <v>12</v>
      </c>
      <c r="B17" s="128" t="s">
        <v>300</v>
      </c>
      <c r="C17" s="133" t="s">
        <v>82</v>
      </c>
      <c r="D17" s="127">
        <v>1987</v>
      </c>
      <c r="E17" s="107" t="s">
        <v>57</v>
      </c>
      <c r="F17" s="190">
        <v>18</v>
      </c>
      <c r="G17" s="191" t="s">
        <v>66</v>
      </c>
      <c r="H17" s="127">
        <v>16.5</v>
      </c>
      <c r="I17" s="192">
        <f t="shared" si="0"/>
        <v>46.5</v>
      </c>
    </row>
    <row r="18" spans="1:9" ht="12.75" customHeight="1">
      <c r="A18" s="165">
        <v>13</v>
      </c>
      <c r="B18" s="128" t="s">
        <v>321</v>
      </c>
      <c r="C18" s="128" t="s">
        <v>121</v>
      </c>
      <c r="D18" s="127">
        <v>1986</v>
      </c>
      <c r="E18" s="107">
        <v>1</v>
      </c>
      <c r="F18" s="190">
        <v>21</v>
      </c>
      <c r="G18" s="191" t="s">
        <v>99</v>
      </c>
      <c r="H18" s="127">
        <v>13.5</v>
      </c>
      <c r="I18" s="192">
        <f t="shared" si="0"/>
        <v>55.5</v>
      </c>
    </row>
    <row r="19" spans="1:9" ht="12.75" customHeight="1">
      <c r="A19" s="165">
        <v>14</v>
      </c>
      <c r="B19" s="128" t="s">
        <v>308</v>
      </c>
      <c r="C19" s="128" t="s">
        <v>125</v>
      </c>
      <c r="D19" s="127">
        <v>1992</v>
      </c>
      <c r="E19" s="107" t="s">
        <v>57</v>
      </c>
      <c r="F19" s="190">
        <v>16</v>
      </c>
      <c r="G19" s="191">
        <v>15</v>
      </c>
      <c r="H19" s="127">
        <v>26</v>
      </c>
      <c r="I19" s="192">
        <f t="shared" si="0"/>
        <v>57</v>
      </c>
    </row>
    <row r="20" spans="1:9" ht="12.75" customHeight="1">
      <c r="A20" s="165">
        <v>15</v>
      </c>
      <c r="B20" s="128" t="s">
        <v>303</v>
      </c>
      <c r="C20" s="128" t="s">
        <v>125</v>
      </c>
      <c r="D20" s="127">
        <v>1991</v>
      </c>
      <c r="E20" s="107" t="s">
        <v>57</v>
      </c>
      <c r="F20" s="190">
        <v>20</v>
      </c>
      <c r="G20" s="191">
        <v>13</v>
      </c>
      <c r="H20" s="127">
        <v>26</v>
      </c>
      <c r="I20" s="192">
        <f t="shared" si="0"/>
        <v>59</v>
      </c>
    </row>
    <row r="21" spans="1:9" ht="12.75" customHeight="1">
      <c r="A21" s="165">
        <v>16</v>
      </c>
      <c r="B21" s="128" t="s">
        <v>318</v>
      </c>
      <c r="C21" s="128" t="s">
        <v>319</v>
      </c>
      <c r="D21" s="127">
        <v>1990</v>
      </c>
      <c r="E21" s="107" t="s">
        <v>57</v>
      </c>
      <c r="F21" s="190">
        <v>25</v>
      </c>
      <c r="G21" s="191" t="s">
        <v>95</v>
      </c>
      <c r="H21" s="127">
        <v>15</v>
      </c>
      <c r="I21" s="192">
        <f t="shared" si="0"/>
        <v>60</v>
      </c>
    </row>
    <row r="22" spans="1:9" ht="12.75" customHeight="1">
      <c r="A22" s="165">
        <v>17</v>
      </c>
      <c r="B22" s="128" t="s">
        <v>329</v>
      </c>
      <c r="C22" s="128" t="s">
        <v>97</v>
      </c>
      <c r="D22" s="127">
        <v>1989</v>
      </c>
      <c r="E22" s="107" t="s">
        <v>161</v>
      </c>
      <c r="F22" s="190">
        <v>19</v>
      </c>
      <c r="G22" s="191" t="s">
        <v>113</v>
      </c>
      <c r="H22" s="127">
        <v>18.5</v>
      </c>
      <c r="I22" s="192">
        <f t="shared" si="0"/>
        <v>62.5</v>
      </c>
    </row>
    <row r="23" spans="1:9" ht="12.75" customHeight="1">
      <c r="A23" s="165">
        <v>18</v>
      </c>
      <c r="B23" s="128" t="s">
        <v>333</v>
      </c>
      <c r="C23" s="128" t="s">
        <v>107</v>
      </c>
      <c r="D23" s="127">
        <v>1988</v>
      </c>
      <c r="E23" s="107">
        <v>2</v>
      </c>
      <c r="F23" s="190">
        <v>29</v>
      </c>
      <c r="G23" s="191" t="s">
        <v>119</v>
      </c>
      <c r="H23" s="127">
        <v>20</v>
      </c>
      <c r="I23" s="192">
        <f t="shared" si="0"/>
        <v>76</v>
      </c>
    </row>
    <row r="24" spans="1:9" ht="12.75" customHeight="1">
      <c r="A24" s="165">
        <v>19</v>
      </c>
      <c r="B24" s="128" t="s">
        <v>335</v>
      </c>
      <c r="C24" s="128" t="s">
        <v>187</v>
      </c>
      <c r="D24" s="127">
        <v>1990</v>
      </c>
      <c r="E24" s="107" t="s">
        <v>57</v>
      </c>
      <c r="F24" s="190">
        <v>28</v>
      </c>
      <c r="G24" s="191" t="s">
        <v>123</v>
      </c>
      <c r="H24" s="127">
        <v>31</v>
      </c>
      <c r="I24" s="192">
        <f t="shared" si="0"/>
        <v>87</v>
      </c>
    </row>
    <row r="25" spans="1:9" ht="12.75" customHeight="1">
      <c r="A25" s="165">
        <v>20</v>
      </c>
      <c r="B25" s="128" t="s">
        <v>339</v>
      </c>
      <c r="C25" s="128" t="s">
        <v>194</v>
      </c>
      <c r="D25" s="127">
        <v>1991</v>
      </c>
      <c r="E25" s="107" t="s">
        <v>340</v>
      </c>
      <c r="F25" s="190">
        <v>34</v>
      </c>
      <c r="G25" s="191" t="s">
        <v>131</v>
      </c>
      <c r="H25" s="127">
        <v>26</v>
      </c>
      <c r="I25" s="192">
        <f t="shared" si="0"/>
        <v>90</v>
      </c>
    </row>
    <row r="26" spans="1:9" ht="12.75" customHeight="1">
      <c r="A26" s="165">
        <v>20</v>
      </c>
      <c r="B26" s="128" t="s">
        <v>344</v>
      </c>
      <c r="C26" s="128" t="s">
        <v>187</v>
      </c>
      <c r="D26" s="127">
        <v>1989</v>
      </c>
      <c r="E26" s="107">
        <v>2</v>
      </c>
      <c r="F26" s="190">
        <v>32</v>
      </c>
      <c r="G26" s="191" t="s">
        <v>139</v>
      </c>
      <c r="H26" s="127">
        <v>26</v>
      </c>
      <c r="I26" s="192">
        <f t="shared" si="0"/>
        <v>90</v>
      </c>
    </row>
    <row r="27" spans="1:9" ht="12.75" customHeight="1">
      <c r="A27" s="165">
        <v>22</v>
      </c>
      <c r="B27" s="128" t="s">
        <v>337</v>
      </c>
      <c r="C27" s="128" t="s">
        <v>194</v>
      </c>
      <c r="D27" s="127">
        <v>1989</v>
      </c>
      <c r="E27" s="107">
        <v>1</v>
      </c>
      <c r="F27" s="190">
        <v>30</v>
      </c>
      <c r="G27" s="191" t="s">
        <v>127</v>
      </c>
      <c r="H27" s="127">
        <v>32</v>
      </c>
      <c r="I27" s="192">
        <f t="shared" si="0"/>
        <v>91</v>
      </c>
    </row>
    <row r="28" spans="1:9" ht="12.75" customHeight="1">
      <c r="A28" s="165">
        <v>23</v>
      </c>
      <c r="B28" s="128" t="s">
        <v>346</v>
      </c>
      <c r="C28" s="128" t="s">
        <v>107</v>
      </c>
      <c r="D28" s="127">
        <v>1990</v>
      </c>
      <c r="E28" s="107">
        <v>2</v>
      </c>
      <c r="F28" s="190">
        <v>32</v>
      </c>
      <c r="G28" s="191" t="s">
        <v>143</v>
      </c>
      <c r="H28" s="127">
        <v>30</v>
      </c>
      <c r="I28" s="192">
        <f t="shared" si="0"/>
        <v>95</v>
      </c>
    </row>
    <row r="29" spans="1:9" ht="12.75" customHeight="1">
      <c r="A29" s="163"/>
      <c r="B29" s="163"/>
      <c r="C29" s="163"/>
      <c r="D29" s="163"/>
      <c r="E29" s="163"/>
      <c r="F29" s="163"/>
      <c r="G29" s="163"/>
      <c r="H29" s="164"/>
      <c r="I29" s="164"/>
    </row>
    <row r="30" spans="1:9" ht="12.75" customHeight="1">
      <c r="A30" s="163"/>
      <c r="B30" s="163"/>
      <c r="C30" s="163"/>
      <c r="D30" s="163"/>
      <c r="E30" s="163"/>
      <c r="F30" s="163"/>
      <c r="G30" s="163"/>
      <c r="H30" s="164"/>
      <c r="I30" s="164"/>
    </row>
    <row r="31" spans="1:18" s="122" customFormat="1" ht="13.5" customHeight="1">
      <c r="A31" s="96" t="s">
        <v>441</v>
      </c>
      <c r="B31" s="94"/>
      <c r="C31" s="94"/>
      <c r="D31" s="94"/>
      <c r="E31" s="94"/>
      <c r="F31" s="146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</row>
    <row r="32" spans="1:18" s="122" customFormat="1" ht="13.5" customHeight="1">
      <c r="A32" s="94"/>
      <c r="B32" s="94"/>
      <c r="C32" s="94"/>
      <c r="D32" s="94"/>
      <c r="E32" s="94"/>
      <c r="F32" s="146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</row>
    <row r="33" spans="1:18" s="122" customFormat="1" ht="12.75">
      <c r="A33" s="96" t="s">
        <v>442</v>
      </c>
      <c r="B33" s="96"/>
      <c r="C33" s="96"/>
      <c r="D33" s="96"/>
      <c r="E33" s="96"/>
      <c r="F33" s="146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</row>
    <row r="34" spans="1:9" ht="12.75" customHeight="1">
      <c r="A34" s="163"/>
      <c r="B34" s="163"/>
      <c r="C34" s="163"/>
      <c r="D34" s="163"/>
      <c r="E34" s="163"/>
      <c r="F34" s="163"/>
      <c r="G34" s="163"/>
      <c r="H34" s="164"/>
      <c r="I34" s="164"/>
    </row>
  </sheetData>
  <sheetProtection/>
  <mergeCells count="3">
    <mergeCell ref="A1:I1"/>
    <mergeCell ref="A3:I3"/>
    <mergeCell ref="A4:I4"/>
  </mergeCells>
  <printOptions/>
  <pageMargins left="0.56" right="0.49" top="0.28" bottom="1" header="0.22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2" max="2" width="12.25390625" style="0" customWidth="1"/>
    <col min="4" max="4" width="16.875" style="0" customWidth="1"/>
    <col min="5" max="5" width="6.875" style="0" customWidth="1"/>
    <col min="6" max="6" width="12.375" style="0" customWidth="1"/>
    <col min="9" max="9" width="10.75390625" style="0" customWidth="1"/>
    <col min="10" max="10" width="7.625" style="0" customWidth="1"/>
  </cols>
  <sheetData>
    <row r="1" spans="1:10" ht="15.7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12.75">
      <c r="A2" s="93" t="s">
        <v>217</v>
      </c>
      <c r="B2" s="94"/>
      <c r="C2" s="94"/>
      <c r="D2" s="95"/>
      <c r="E2" s="95"/>
      <c r="F2" s="91"/>
      <c r="G2" s="96"/>
      <c r="H2" s="96"/>
      <c r="J2" s="97" t="s">
        <v>377</v>
      </c>
    </row>
    <row r="3" spans="1:10" ht="12.75" customHeight="1">
      <c r="A3" s="198" t="s">
        <v>220</v>
      </c>
      <c r="B3" s="198"/>
      <c r="C3" s="198"/>
      <c r="D3" s="198"/>
      <c r="E3" s="198"/>
      <c r="F3" s="198"/>
      <c r="G3" s="198"/>
      <c r="H3" s="198"/>
      <c r="I3" s="198"/>
      <c r="J3" s="198"/>
    </row>
    <row r="5" spans="1:7" ht="12.75">
      <c r="A5" s="178" t="s">
        <v>499</v>
      </c>
      <c r="B5" s="176"/>
      <c r="C5" s="176"/>
      <c r="E5" s="178" t="s">
        <v>500</v>
      </c>
      <c r="F5" s="176"/>
      <c r="G5" s="176"/>
    </row>
    <row r="6" spans="1:7" ht="12.75">
      <c r="A6" s="179" t="s">
        <v>0</v>
      </c>
      <c r="B6" s="179" t="s">
        <v>4</v>
      </c>
      <c r="C6" s="179" t="s">
        <v>387</v>
      </c>
      <c r="E6" s="179" t="s">
        <v>0</v>
      </c>
      <c r="F6" s="179" t="s">
        <v>4</v>
      </c>
      <c r="G6" s="179" t="s">
        <v>387</v>
      </c>
    </row>
    <row r="7" spans="1:7" ht="12.75">
      <c r="A7" s="174">
        <v>1</v>
      </c>
      <c r="B7" s="169" t="s">
        <v>9</v>
      </c>
      <c r="C7" s="168">
        <v>270</v>
      </c>
      <c r="E7" s="171">
        <v>1</v>
      </c>
      <c r="F7" s="183" t="s">
        <v>9</v>
      </c>
      <c r="G7" s="167">
        <v>227</v>
      </c>
    </row>
    <row r="8" spans="1:7" ht="12.75">
      <c r="A8" s="175">
        <v>2</v>
      </c>
      <c r="B8" s="169" t="s">
        <v>125</v>
      </c>
      <c r="C8" s="168">
        <v>125</v>
      </c>
      <c r="E8" s="171">
        <v>2</v>
      </c>
      <c r="F8" s="183" t="s">
        <v>37</v>
      </c>
      <c r="G8" s="167">
        <v>167</v>
      </c>
    </row>
    <row r="9" spans="1:7" ht="12.75">
      <c r="A9" s="174">
        <v>3</v>
      </c>
      <c r="B9" s="169" t="s">
        <v>37</v>
      </c>
      <c r="C9" s="168">
        <v>117</v>
      </c>
      <c r="E9" s="171">
        <v>3</v>
      </c>
      <c r="F9" s="183" t="s">
        <v>125</v>
      </c>
      <c r="G9" s="167">
        <v>141</v>
      </c>
    </row>
    <row r="10" spans="1:7" ht="12.75">
      <c r="A10" s="174">
        <v>4</v>
      </c>
      <c r="B10" s="169" t="s">
        <v>107</v>
      </c>
      <c r="C10" s="168">
        <v>104</v>
      </c>
      <c r="E10" s="171">
        <v>4</v>
      </c>
      <c r="F10" s="183" t="s">
        <v>16</v>
      </c>
      <c r="G10" s="167">
        <v>108</v>
      </c>
    </row>
    <row r="11" spans="1:7" ht="12.75">
      <c r="A11" s="175">
        <v>5</v>
      </c>
      <c r="B11" s="169" t="s">
        <v>129</v>
      </c>
      <c r="C11" s="168">
        <v>103</v>
      </c>
      <c r="E11" s="171">
        <v>5</v>
      </c>
      <c r="F11" s="183" t="s">
        <v>129</v>
      </c>
      <c r="G11" s="167">
        <v>101</v>
      </c>
    </row>
    <row r="12" spans="1:7" ht="12.75">
      <c r="A12" s="174">
        <v>6</v>
      </c>
      <c r="B12" s="169" t="s">
        <v>121</v>
      </c>
      <c r="C12" s="168">
        <v>76</v>
      </c>
      <c r="E12" s="171">
        <v>6</v>
      </c>
      <c r="F12" s="183" t="s">
        <v>23</v>
      </c>
      <c r="G12" s="167">
        <v>99</v>
      </c>
    </row>
    <row r="13" spans="1:7" ht="12.75">
      <c r="A13" s="174">
        <v>7</v>
      </c>
      <c r="B13" s="169" t="s">
        <v>30</v>
      </c>
      <c r="C13" s="168">
        <v>65</v>
      </c>
      <c r="E13" s="171">
        <v>7</v>
      </c>
      <c r="F13" s="183" t="s">
        <v>52</v>
      </c>
      <c r="G13" s="167">
        <v>87</v>
      </c>
    </row>
    <row r="14" spans="1:7" ht="12.75">
      <c r="A14" s="175">
        <v>8</v>
      </c>
      <c r="B14" s="169" t="s">
        <v>145</v>
      </c>
      <c r="C14" s="168">
        <v>63</v>
      </c>
      <c r="E14" s="171">
        <v>8</v>
      </c>
      <c r="F14" s="183" t="s">
        <v>46</v>
      </c>
      <c r="G14" s="167">
        <v>62</v>
      </c>
    </row>
    <row r="15" spans="1:7" ht="12.75">
      <c r="A15" s="174">
        <v>9</v>
      </c>
      <c r="B15" s="172" t="s">
        <v>296</v>
      </c>
      <c r="C15" s="170">
        <v>55</v>
      </c>
      <c r="E15" s="171">
        <v>9</v>
      </c>
      <c r="F15" s="183" t="s">
        <v>82</v>
      </c>
      <c r="G15" s="167">
        <v>60</v>
      </c>
    </row>
    <row r="16" spans="1:7" ht="12.75">
      <c r="A16" s="174">
        <v>10</v>
      </c>
      <c r="B16" s="169" t="s">
        <v>166</v>
      </c>
      <c r="C16" s="168">
        <v>52</v>
      </c>
      <c r="E16" s="171">
        <v>10</v>
      </c>
      <c r="F16" s="183" t="s">
        <v>30</v>
      </c>
      <c r="G16" s="167">
        <v>55</v>
      </c>
    </row>
    <row r="17" spans="1:7" ht="12.75">
      <c r="A17" s="175">
        <v>11</v>
      </c>
      <c r="B17" s="169" t="s">
        <v>78</v>
      </c>
      <c r="C17" s="168">
        <v>51</v>
      </c>
      <c r="E17" s="171">
        <v>11</v>
      </c>
      <c r="F17" s="183" t="s">
        <v>111</v>
      </c>
      <c r="G17" s="167">
        <v>54</v>
      </c>
    </row>
    <row r="18" spans="1:7" ht="12.75">
      <c r="A18" s="174">
        <v>12</v>
      </c>
      <c r="B18" s="169" t="s">
        <v>89</v>
      </c>
      <c r="C18" s="168">
        <v>45</v>
      </c>
      <c r="E18" s="171">
        <v>12</v>
      </c>
      <c r="F18" s="183" t="s">
        <v>64</v>
      </c>
      <c r="G18" s="167">
        <v>51</v>
      </c>
    </row>
    <row r="19" spans="1:7" ht="12.75">
      <c r="A19" s="174">
        <v>13</v>
      </c>
      <c r="B19" s="169" t="s">
        <v>46</v>
      </c>
      <c r="C19" s="168">
        <v>42</v>
      </c>
      <c r="E19" s="171">
        <v>12</v>
      </c>
      <c r="F19" s="183" t="s">
        <v>281</v>
      </c>
      <c r="G19" s="167">
        <v>51</v>
      </c>
    </row>
    <row r="20" spans="1:7" ht="12.75">
      <c r="A20" s="175">
        <v>14</v>
      </c>
      <c r="B20" s="172" t="s">
        <v>16</v>
      </c>
      <c r="C20" s="170">
        <v>40</v>
      </c>
      <c r="E20" s="171">
        <v>14</v>
      </c>
      <c r="F20" s="183" t="s">
        <v>162</v>
      </c>
      <c r="G20" s="167">
        <v>44</v>
      </c>
    </row>
    <row r="21" spans="1:7" ht="12.75">
      <c r="A21" s="174">
        <v>14</v>
      </c>
      <c r="B21" s="169" t="s">
        <v>97</v>
      </c>
      <c r="C21" s="168">
        <v>40</v>
      </c>
      <c r="E21" s="171">
        <v>15</v>
      </c>
      <c r="F21" s="183" t="s">
        <v>543</v>
      </c>
      <c r="G21" s="167">
        <v>40</v>
      </c>
    </row>
    <row r="22" spans="1:7" ht="12.75">
      <c r="A22" s="174">
        <v>16</v>
      </c>
      <c r="B22" s="169" t="s">
        <v>23</v>
      </c>
      <c r="C22" s="168">
        <v>37</v>
      </c>
      <c r="E22" s="171">
        <v>16</v>
      </c>
      <c r="F22" s="183" t="s">
        <v>296</v>
      </c>
      <c r="G22" s="167">
        <v>34</v>
      </c>
    </row>
    <row r="23" spans="1:7" ht="12.75">
      <c r="A23" s="175">
        <v>17</v>
      </c>
      <c r="B23" s="172" t="s">
        <v>281</v>
      </c>
      <c r="C23" s="170">
        <v>35.5</v>
      </c>
      <c r="E23" s="171">
        <v>17</v>
      </c>
      <c r="F23" s="183" t="s">
        <v>71</v>
      </c>
      <c r="G23" s="167">
        <v>31</v>
      </c>
    </row>
    <row r="24" spans="1:7" ht="12.75">
      <c r="A24" s="174">
        <v>17</v>
      </c>
      <c r="B24" s="172" t="s">
        <v>543</v>
      </c>
      <c r="C24" s="170">
        <v>35.5</v>
      </c>
      <c r="E24" s="171">
        <v>18</v>
      </c>
      <c r="F24" s="183" t="s">
        <v>97</v>
      </c>
      <c r="G24" s="167">
        <v>26</v>
      </c>
    </row>
    <row r="25" spans="1:7" ht="12.75">
      <c r="A25" s="174">
        <v>19</v>
      </c>
      <c r="B25" s="169" t="s">
        <v>137</v>
      </c>
      <c r="C25" s="168">
        <v>34</v>
      </c>
      <c r="E25" s="171">
        <v>18</v>
      </c>
      <c r="F25" s="183" t="s">
        <v>78</v>
      </c>
      <c r="G25" s="167">
        <v>26</v>
      </c>
    </row>
    <row r="26" spans="1:7" ht="12.75">
      <c r="A26" s="175">
        <v>20</v>
      </c>
      <c r="B26" s="169" t="s">
        <v>64</v>
      </c>
      <c r="C26" s="168">
        <v>33</v>
      </c>
      <c r="E26" s="171">
        <v>20</v>
      </c>
      <c r="F26" s="183" t="s">
        <v>145</v>
      </c>
      <c r="G26" s="167">
        <v>23</v>
      </c>
    </row>
    <row r="27" spans="1:7" ht="12.75">
      <c r="A27" s="174">
        <v>21</v>
      </c>
      <c r="B27" s="172" t="s">
        <v>111</v>
      </c>
      <c r="C27" s="170">
        <v>31</v>
      </c>
      <c r="E27" s="171">
        <v>21</v>
      </c>
      <c r="F27" s="183" t="s">
        <v>89</v>
      </c>
      <c r="G27" s="167">
        <v>22</v>
      </c>
    </row>
    <row r="28" spans="1:7" ht="12.75">
      <c r="A28" s="174">
        <v>22</v>
      </c>
      <c r="B28" s="169" t="s">
        <v>82</v>
      </c>
      <c r="C28" s="168">
        <v>28</v>
      </c>
      <c r="E28" s="171">
        <v>22</v>
      </c>
      <c r="F28" s="183" t="s">
        <v>121</v>
      </c>
      <c r="G28" s="167">
        <v>21</v>
      </c>
    </row>
    <row r="29" spans="1:7" ht="12.75">
      <c r="A29" s="175">
        <v>23</v>
      </c>
      <c r="B29" s="172" t="s">
        <v>183</v>
      </c>
      <c r="C29" s="170">
        <v>27</v>
      </c>
      <c r="E29" s="171">
        <v>23</v>
      </c>
      <c r="F29" s="183" t="s">
        <v>93</v>
      </c>
      <c r="G29" s="167">
        <v>20</v>
      </c>
    </row>
    <row r="30" spans="1:7" ht="12.75">
      <c r="A30" s="174">
        <v>24</v>
      </c>
      <c r="B30" s="169" t="s">
        <v>141</v>
      </c>
      <c r="C30" s="168">
        <v>22</v>
      </c>
      <c r="E30" s="171">
        <v>24</v>
      </c>
      <c r="F30" s="183" t="s">
        <v>319</v>
      </c>
      <c r="G30" s="167">
        <v>16</v>
      </c>
    </row>
    <row r="31" spans="1:7" ht="12.75">
      <c r="A31" s="174">
        <v>25</v>
      </c>
      <c r="B31" s="172" t="s">
        <v>162</v>
      </c>
      <c r="C31" s="170">
        <v>20</v>
      </c>
      <c r="E31" s="171">
        <v>25</v>
      </c>
      <c r="F31" s="183" t="s">
        <v>107</v>
      </c>
      <c r="G31" s="167">
        <v>12</v>
      </c>
    </row>
    <row r="32" spans="1:7" ht="12.75">
      <c r="A32" s="175">
        <v>26</v>
      </c>
      <c r="B32" s="169" t="s">
        <v>71</v>
      </c>
      <c r="C32" s="168">
        <v>18</v>
      </c>
      <c r="E32" s="171">
        <v>25</v>
      </c>
      <c r="F32" s="183" t="s">
        <v>183</v>
      </c>
      <c r="G32" s="167">
        <v>12</v>
      </c>
    </row>
    <row r="33" spans="1:7" ht="12.75">
      <c r="A33" s="174">
        <v>27</v>
      </c>
      <c r="B33" s="172" t="s">
        <v>151</v>
      </c>
      <c r="C33" s="170">
        <v>10</v>
      </c>
      <c r="E33" s="171">
        <v>27</v>
      </c>
      <c r="F33" s="183" t="s">
        <v>151</v>
      </c>
      <c r="G33" s="167">
        <v>9</v>
      </c>
    </row>
    <row r="34" spans="1:7" ht="12.75">
      <c r="A34" s="174">
        <v>28</v>
      </c>
      <c r="B34" s="172" t="s">
        <v>459</v>
      </c>
      <c r="C34" s="170">
        <v>9</v>
      </c>
      <c r="E34" s="171">
        <v>28</v>
      </c>
      <c r="F34" s="183" t="s">
        <v>133</v>
      </c>
      <c r="G34" s="167">
        <v>4</v>
      </c>
    </row>
    <row r="35" spans="1:7" ht="12.75">
      <c r="A35" s="175">
        <v>29</v>
      </c>
      <c r="B35" s="172" t="s">
        <v>319</v>
      </c>
      <c r="C35" s="170">
        <v>8</v>
      </c>
      <c r="E35" s="171">
        <v>29</v>
      </c>
      <c r="F35" s="183" t="s">
        <v>137</v>
      </c>
      <c r="G35" s="167">
        <v>3</v>
      </c>
    </row>
    <row r="36" spans="1:7" ht="12.75">
      <c r="A36" s="174">
        <v>30</v>
      </c>
      <c r="B36" s="169" t="s">
        <v>93</v>
      </c>
      <c r="C36" s="168">
        <v>4</v>
      </c>
      <c r="E36" s="171">
        <v>30</v>
      </c>
      <c r="F36" s="183" t="s">
        <v>141</v>
      </c>
      <c r="G36" s="167">
        <v>2</v>
      </c>
    </row>
    <row r="37" spans="1:7" ht="12.75">
      <c r="A37" s="174">
        <v>31</v>
      </c>
      <c r="B37" s="169" t="s">
        <v>133</v>
      </c>
      <c r="C37" s="168">
        <v>3</v>
      </c>
      <c r="E37" s="171">
        <v>31</v>
      </c>
      <c r="F37" s="183" t="s">
        <v>207</v>
      </c>
      <c r="G37" s="177"/>
    </row>
    <row r="38" spans="1:7" ht="12.75">
      <c r="A38" s="175">
        <v>32</v>
      </c>
      <c r="B38" s="169" t="s">
        <v>187</v>
      </c>
      <c r="C38" s="168"/>
      <c r="E38" s="171">
        <v>31</v>
      </c>
      <c r="F38" s="183" t="s">
        <v>176</v>
      </c>
      <c r="G38" s="177"/>
    </row>
    <row r="39" spans="5:7" ht="12.75">
      <c r="E39" s="171">
        <v>31</v>
      </c>
      <c r="F39" s="183" t="s">
        <v>194</v>
      </c>
      <c r="G39" s="177"/>
    </row>
    <row r="40" spans="5:7" ht="12.75">
      <c r="E40" s="171">
        <v>31</v>
      </c>
      <c r="F40" s="183" t="s">
        <v>187</v>
      </c>
      <c r="G40" s="177"/>
    </row>
    <row r="41" spans="5:7" ht="12.75">
      <c r="E41" s="171">
        <v>31</v>
      </c>
      <c r="F41" s="183" t="s">
        <v>166</v>
      </c>
      <c r="G41" s="177"/>
    </row>
    <row r="43" spans="1:5" ht="12.75">
      <c r="A43" s="178" t="s">
        <v>501</v>
      </c>
      <c r="E43" s="180" t="s">
        <v>502</v>
      </c>
    </row>
    <row r="44" spans="1:10" ht="12.75">
      <c r="A44" s="179" t="s">
        <v>0</v>
      </c>
      <c r="B44" s="179" t="s">
        <v>4</v>
      </c>
      <c r="C44" s="179" t="s">
        <v>387</v>
      </c>
      <c r="E44" s="179" t="s">
        <v>0</v>
      </c>
      <c r="F44" s="179" t="s">
        <v>4</v>
      </c>
      <c r="G44" s="179" t="s">
        <v>493</v>
      </c>
      <c r="H44" s="179" t="s">
        <v>494</v>
      </c>
      <c r="I44" s="179" t="s">
        <v>492</v>
      </c>
      <c r="J44" s="179" t="s">
        <v>496</v>
      </c>
    </row>
    <row r="45" spans="1:10" ht="12.75">
      <c r="A45" s="107">
        <v>1</v>
      </c>
      <c r="B45" s="102" t="s">
        <v>9</v>
      </c>
      <c r="C45" s="166">
        <v>271</v>
      </c>
      <c r="E45" s="181">
        <v>1</v>
      </c>
      <c r="F45" s="183" t="s">
        <v>9</v>
      </c>
      <c r="G45" s="168">
        <v>270</v>
      </c>
      <c r="H45" s="182">
        <v>227</v>
      </c>
      <c r="I45" s="166">
        <v>271</v>
      </c>
      <c r="J45" s="181">
        <f aca="true" t="shared" si="0" ref="J45:J80">G45+H45+I45</f>
        <v>768</v>
      </c>
    </row>
    <row r="46" spans="1:10" ht="12.75">
      <c r="A46" s="107">
        <v>2</v>
      </c>
      <c r="B46" s="102" t="s">
        <v>107</v>
      </c>
      <c r="C46" s="166">
        <v>161</v>
      </c>
      <c r="E46" s="181">
        <v>2</v>
      </c>
      <c r="F46" s="184" t="s">
        <v>125</v>
      </c>
      <c r="G46" s="168">
        <v>125</v>
      </c>
      <c r="H46" s="181">
        <v>141</v>
      </c>
      <c r="I46" s="166">
        <v>88.5</v>
      </c>
      <c r="J46" s="181">
        <f>G46+H46+I46</f>
        <v>354.5</v>
      </c>
    </row>
    <row r="47" spans="1:10" ht="12.75">
      <c r="A47" s="107">
        <v>3</v>
      </c>
      <c r="B47" s="102" t="s">
        <v>129</v>
      </c>
      <c r="C47" s="166">
        <v>126</v>
      </c>
      <c r="E47" s="181">
        <v>3</v>
      </c>
      <c r="F47" s="183" t="s">
        <v>37</v>
      </c>
      <c r="G47" s="168">
        <v>117</v>
      </c>
      <c r="H47" s="182">
        <v>167</v>
      </c>
      <c r="I47" s="166">
        <v>46</v>
      </c>
      <c r="J47" s="181">
        <f t="shared" si="0"/>
        <v>330</v>
      </c>
    </row>
    <row r="48" spans="1:10" ht="12.75">
      <c r="A48" s="107">
        <v>4</v>
      </c>
      <c r="B48" s="102" t="s">
        <v>125</v>
      </c>
      <c r="C48" s="166">
        <v>88.5</v>
      </c>
      <c r="E48" s="181">
        <v>3</v>
      </c>
      <c r="F48" s="183" t="s">
        <v>129</v>
      </c>
      <c r="G48" s="168">
        <v>103</v>
      </c>
      <c r="H48" s="182">
        <v>101</v>
      </c>
      <c r="I48" s="166">
        <v>126</v>
      </c>
      <c r="J48" s="181">
        <f t="shared" si="0"/>
        <v>330</v>
      </c>
    </row>
    <row r="49" spans="1:10" ht="12.75">
      <c r="A49" s="107">
        <v>5</v>
      </c>
      <c r="B49" s="102" t="s">
        <v>121</v>
      </c>
      <c r="C49" s="166">
        <v>81</v>
      </c>
      <c r="E49" s="181">
        <v>5</v>
      </c>
      <c r="F49" s="183" t="s">
        <v>107</v>
      </c>
      <c r="G49" s="168">
        <v>104</v>
      </c>
      <c r="H49" s="182">
        <v>12</v>
      </c>
      <c r="I49" s="166">
        <v>161</v>
      </c>
      <c r="J49" s="181">
        <f t="shared" si="0"/>
        <v>277</v>
      </c>
    </row>
    <row r="50" spans="1:10" ht="12.75">
      <c r="A50" s="107">
        <v>6</v>
      </c>
      <c r="B50" s="102" t="s">
        <v>166</v>
      </c>
      <c r="C50" s="166">
        <v>75.5</v>
      </c>
      <c r="E50" s="181">
        <v>6</v>
      </c>
      <c r="F50" s="183" t="s">
        <v>121</v>
      </c>
      <c r="G50" s="168">
        <v>76</v>
      </c>
      <c r="H50" s="182">
        <v>21</v>
      </c>
      <c r="I50" s="166">
        <v>81</v>
      </c>
      <c r="J50" s="181">
        <f t="shared" si="0"/>
        <v>178</v>
      </c>
    </row>
    <row r="51" spans="1:10" ht="12.75">
      <c r="A51" s="107">
        <v>7</v>
      </c>
      <c r="B51" s="102" t="s">
        <v>97</v>
      </c>
      <c r="C51" s="166">
        <v>70</v>
      </c>
      <c r="E51" s="181">
        <v>7</v>
      </c>
      <c r="F51" s="183" t="s">
        <v>16</v>
      </c>
      <c r="G51" s="170">
        <v>40</v>
      </c>
      <c r="H51" s="182">
        <v>108</v>
      </c>
      <c r="I51" s="166">
        <v>27.5</v>
      </c>
      <c r="J51" s="181">
        <f t="shared" si="0"/>
        <v>175.5</v>
      </c>
    </row>
    <row r="52" spans="1:10" ht="12.75">
      <c r="A52" s="107">
        <v>8</v>
      </c>
      <c r="B52" s="102" t="s">
        <v>89</v>
      </c>
      <c r="C52" s="166">
        <v>67</v>
      </c>
      <c r="E52" s="181">
        <v>8</v>
      </c>
      <c r="F52" s="183" t="s">
        <v>30</v>
      </c>
      <c r="G52" s="168">
        <v>65</v>
      </c>
      <c r="H52" s="182">
        <v>55</v>
      </c>
      <c r="I52" s="166">
        <v>55</v>
      </c>
      <c r="J52" s="181">
        <f>G52+H52+I52</f>
        <v>175</v>
      </c>
    </row>
    <row r="53" spans="1:10" ht="12.75">
      <c r="A53" s="107">
        <v>9</v>
      </c>
      <c r="B53" s="102" t="s">
        <v>46</v>
      </c>
      <c r="C53" s="166">
        <v>63</v>
      </c>
      <c r="E53" s="181">
        <v>9</v>
      </c>
      <c r="F53" s="183" t="s">
        <v>46</v>
      </c>
      <c r="G53" s="168">
        <v>42</v>
      </c>
      <c r="H53" s="182">
        <v>62</v>
      </c>
      <c r="I53" s="166">
        <v>63</v>
      </c>
      <c r="J53" s="181">
        <f t="shared" si="0"/>
        <v>167</v>
      </c>
    </row>
    <row r="54" spans="1:10" ht="12.75">
      <c r="A54" s="107">
        <v>10</v>
      </c>
      <c r="B54" s="102" t="s">
        <v>30</v>
      </c>
      <c r="C54" s="166">
        <v>55</v>
      </c>
      <c r="E54" s="181">
        <v>10</v>
      </c>
      <c r="F54" s="183" t="s">
        <v>23</v>
      </c>
      <c r="G54" s="168">
        <v>37</v>
      </c>
      <c r="H54" s="182">
        <v>99</v>
      </c>
      <c r="I54" s="166">
        <v>18</v>
      </c>
      <c r="J54" s="181">
        <f t="shared" si="0"/>
        <v>154</v>
      </c>
    </row>
    <row r="55" spans="1:10" ht="12.75">
      <c r="A55" s="107">
        <v>11</v>
      </c>
      <c r="B55" s="102" t="s">
        <v>37</v>
      </c>
      <c r="C55" s="166">
        <v>46</v>
      </c>
      <c r="E55" s="181">
        <v>11</v>
      </c>
      <c r="F55" s="183" t="s">
        <v>97</v>
      </c>
      <c r="G55" s="168">
        <v>40</v>
      </c>
      <c r="H55" s="182">
        <v>26</v>
      </c>
      <c r="I55" s="166">
        <v>70</v>
      </c>
      <c r="J55" s="181">
        <f t="shared" si="0"/>
        <v>136</v>
      </c>
    </row>
    <row r="56" spans="1:10" ht="12.75">
      <c r="A56" s="107">
        <v>12</v>
      </c>
      <c r="B56" s="102" t="s">
        <v>82</v>
      </c>
      <c r="C56" s="166">
        <v>45</v>
      </c>
      <c r="E56" s="181">
        <v>12</v>
      </c>
      <c r="F56" s="183" t="s">
        <v>89</v>
      </c>
      <c r="G56" s="168">
        <v>45</v>
      </c>
      <c r="H56" s="182">
        <v>22</v>
      </c>
      <c r="I56" s="166">
        <v>67</v>
      </c>
      <c r="J56" s="181">
        <f t="shared" si="0"/>
        <v>134</v>
      </c>
    </row>
    <row r="57" spans="1:10" ht="12.75">
      <c r="A57" s="107">
        <v>12</v>
      </c>
      <c r="B57" s="173" t="s">
        <v>296</v>
      </c>
      <c r="C57" s="166">
        <v>45</v>
      </c>
      <c r="E57" s="181">
        <v>12</v>
      </c>
      <c r="F57" s="183" t="s">
        <v>296</v>
      </c>
      <c r="G57" s="170">
        <v>55</v>
      </c>
      <c r="H57" s="182">
        <v>34</v>
      </c>
      <c r="I57" s="166">
        <v>45</v>
      </c>
      <c r="J57" s="181">
        <f t="shared" si="0"/>
        <v>134</v>
      </c>
    </row>
    <row r="58" spans="1:10" ht="12.75">
      <c r="A58" s="107">
        <v>12</v>
      </c>
      <c r="B58" s="173" t="s">
        <v>162</v>
      </c>
      <c r="C58" s="166">
        <v>45</v>
      </c>
      <c r="E58" s="181">
        <v>14</v>
      </c>
      <c r="F58" s="183" t="s">
        <v>82</v>
      </c>
      <c r="G58" s="168">
        <v>28</v>
      </c>
      <c r="H58" s="182">
        <v>60</v>
      </c>
      <c r="I58" s="166">
        <v>45</v>
      </c>
      <c r="J58" s="181">
        <f t="shared" si="0"/>
        <v>133</v>
      </c>
    </row>
    <row r="59" spans="1:10" ht="12.75">
      <c r="A59" s="107">
        <v>15</v>
      </c>
      <c r="B59" s="102" t="s">
        <v>141</v>
      </c>
      <c r="C59" s="166">
        <v>42.5</v>
      </c>
      <c r="E59" s="181">
        <v>15</v>
      </c>
      <c r="F59" s="183" t="s">
        <v>166</v>
      </c>
      <c r="G59" s="168">
        <v>52</v>
      </c>
      <c r="H59" s="171"/>
      <c r="I59" s="166">
        <v>75.5</v>
      </c>
      <c r="J59" s="181">
        <f t="shared" si="0"/>
        <v>127.5</v>
      </c>
    </row>
    <row r="60" spans="1:10" ht="12.75">
      <c r="A60" s="107">
        <v>16</v>
      </c>
      <c r="B60" s="173" t="s">
        <v>111</v>
      </c>
      <c r="C60" s="166">
        <v>40</v>
      </c>
      <c r="E60" s="181">
        <v>16</v>
      </c>
      <c r="F60" s="183" t="s">
        <v>111</v>
      </c>
      <c r="G60" s="170">
        <v>31</v>
      </c>
      <c r="H60" s="182">
        <v>54</v>
      </c>
      <c r="I60" s="166">
        <v>40</v>
      </c>
      <c r="J60" s="181">
        <f t="shared" si="0"/>
        <v>125</v>
      </c>
    </row>
    <row r="61" spans="1:10" ht="12.75">
      <c r="A61" s="107">
        <v>17</v>
      </c>
      <c r="B61" s="173" t="s">
        <v>145</v>
      </c>
      <c r="C61" s="166">
        <v>35.5</v>
      </c>
      <c r="E61" s="181">
        <v>17</v>
      </c>
      <c r="F61" s="183" t="s">
        <v>145</v>
      </c>
      <c r="G61" s="168">
        <v>63</v>
      </c>
      <c r="H61" s="182">
        <v>23</v>
      </c>
      <c r="I61" s="166">
        <v>35.5</v>
      </c>
      <c r="J61" s="181">
        <f t="shared" si="0"/>
        <v>121.5</v>
      </c>
    </row>
    <row r="62" spans="1:10" ht="12.75">
      <c r="A62" s="107">
        <v>18</v>
      </c>
      <c r="B62" s="173" t="s">
        <v>183</v>
      </c>
      <c r="C62" s="166">
        <v>29.5</v>
      </c>
      <c r="E62" s="181">
        <v>18</v>
      </c>
      <c r="F62" s="183" t="s">
        <v>64</v>
      </c>
      <c r="G62" s="168">
        <v>33</v>
      </c>
      <c r="H62" s="182">
        <v>51</v>
      </c>
      <c r="I62" s="166">
        <v>27</v>
      </c>
      <c r="J62" s="181">
        <f t="shared" si="0"/>
        <v>111</v>
      </c>
    </row>
    <row r="63" spans="1:10" ht="12.75">
      <c r="A63" s="107">
        <v>18</v>
      </c>
      <c r="B63" s="173" t="s">
        <v>543</v>
      </c>
      <c r="C63" s="166">
        <v>29.5</v>
      </c>
      <c r="E63" s="181">
        <v>19</v>
      </c>
      <c r="F63" s="183" t="s">
        <v>162</v>
      </c>
      <c r="G63" s="170">
        <v>20</v>
      </c>
      <c r="H63" s="182">
        <v>44</v>
      </c>
      <c r="I63" s="166">
        <v>45</v>
      </c>
      <c r="J63" s="181">
        <f t="shared" si="0"/>
        <v>109</v>
      </c>
    </row>
    <row r="64" spans="1:10" ht="12.75">
      <c r="A64" s="107">
        <v>18</v>
      </c>
      <c r="B64" s="102" t="s">
        <v>78</v>
      </c>
      <c r="C64" s="166">
        <v>29.5</v>
      </c>
      <c r="E64" s="181">
        <v>20</v>
      </c>
      <c r="F64" s="183" t="s">
        <v>78</v>
      </c>
      <c r="G64" s="168">
        <v>51</v>
      </c>
      <c r="H64" s="182">
        <v>26</v>
      </c>
      <c r="I64" s="166">
        <v>29.5</v>
      </c>
      <c r="J64" s="181">
        <f t="shared" si="0"/>
        <v>106.5</v>
      </c>
    </row>
    <row r="65" spans="1:10" ht="12.75">
      <c r="A65" s="107">
        <v>21</v>
      </c>
      <c r="B65" s="102" t="s">
        <v>16</v>
      </c>
      <c r="C65" s="166">
        <v>27.5</v>
      </c>
      <c r="E65" s="181">
        <v>21</v>
      </c>
      <c r="F65" s="183" t="s">
        <v>543</v>
      </c>
      <c r="G65" s="170">
        <v>35.5</v>
      </c>
      <c r="H65" s="182">
        <v>40</v>
      </c>
      <c r="I65" s="166">
        <v>29.5</v>
      </c>
      <c r="J65" s="181">
        <f t="shared" si="0"/>
        <v>105</v>
      </c>
    </row>
    <row r="66" spans="1:10" ht="12.75">
      <c r="A66" s="107">
        <v>22</v>
      </c>
      <c r="B66" s="102" t="s">
        <v>64</v>
      </c>
      <c r="C66" s="166">
        <v>27</v>
      </c>
      <c r="E66" s="181">
        <v>22</v>
      </c>
      <c r="F66" s="183" t="s">
        <v>52</v>
      </c>
      <c r="G66" s="181"/>
      <c r="H66" s="182">
        <v>87</v>
      </c>
      <c r="I66" s="181"/>
      <c r="J66" s="181">
        <f t="shared" si="0"/>
        <v>87</v>
      </c>
    </row>
    <row r="67" spans="1:10" ht="12.75">
      <c r="A67" s="107">
        <v>23</v>
      </c>
      <c r="B67" s="173" t="s">
        <v>319</v>
      </c>
      <c r="C67" s="166">
        <v>22</v>
      </c>
      <c r="E67" s="181">
        <v>23</v>
      </c>
      <c r="F67" s="183" t="s">
        <v>281</v>
      </c>
      <c r="G67" s="170">
        <v>35.5</v>
      </c>
      <c r="H67" s="182">
        <v>51</v>
      </c>
      <c r="I67" s="181"/>
      <c r="J67" s="181">
        <f t="shared" si="0"/>
        <v>86.5</v>
      </c>
    </row>
    <row r="68" spans="1:10" ht="12.75">
      <c r="A68" s="107">
        <v>24</v>
      </c>
      <c r="B68" s="102" t="s">
        <v>23</v>
      </c>
      <c r="C68" s="166">
        <v>18</v>
      </c>
      <c r="E68" s="181">
        <v>24</v>
      </c>
      <c r="F68" s="183" t="s">
        <v>183</v>
      </c>
      <c r="G68" s="170">
        <v>27</v>
      </c>
      <c r="H68" s="182">
        <v>12</v>
      </c>
      <c r="I68" s="166">
        <v>29.5</v>
      </c>
      <c r="J68" s="181">
        <f t="shared" si="0"/>
        <v>68.5</v>
      </c>
    </row>
    <row r="69" spans="1:10" ht="12.75">
      <c r="A69" s="107">
        <v>25</v>
      </c>
      <c r="B69" s="102" t="s">
        <v>151</v>
      </c>
      <c r="C69" s="166">
        <v>15.5</v>
      </c>
      <c r="E69" s="181">
        <v>25</v>
      </c>
      <c r="F69" s="183" t="s">
        <v>141</v>
      </c>
      <c r="G69" s="168">
        <v>22</v>
      </c>
      <c r="H69" s="182">
        <v>2</v>
      </c>
      <c r="I69" s="166">
        <v>42.5</v>
      </c>
      <c r="J69" s="181">
        <f t="shared" si="0"/>
        <v>66.5</v>
      </c>
    </row>
    <row r="70" spans="1:10" ht="12.75">
      <c r="A70" s="107">
        <v>26</v>
      </c>
      <c r="B70" s="102" t="s">
        <v>137</v>
      </c>
      <c r="C70" s="166">
        <v>13</v>
      </c>
      <c r="E70" s="181">
        <v>26</v>
      </c>
      <c r="F70" s="183" t="s">
        <v>71</v>
      </c>
      <c r="G70" s="168">
        <v>18</v>
      </c>
      <c r="H70" s="182">
        <v>31</v>
      </c>
      <c r="I70" s="166">
        <v>8.5</v>
      </c>
      <c r="J70" s="181">
        <f t="shared" si="0"/>
        <v>57.5</v>
      </c>
    </row>
    <row r="71" spans="1:10" ht="12.75">
      <c r="A71" s="107">
        <v>27</v>
      </c>
      <c r="B71" s="102" t="s">
        <v>71</v>
      </c>
      <c r="C71" s="166">
        <v>8.5</v>
      </c>
      <c r="E71" s="181">
        <v>27</v>
      </c>
      <c r="F71" s="183" t="s">
        <v>137</v>
      </c>
      <c r="G71" s="168">
        <v>34</v>
      </c>
      <c r="H71" s="182">
        <v>3</v>
      </c>
      <c r="I71" s="166">
        <v>13</v>
      </c>
      <c r="J71" s="181">
        <f t="shared" si="0"/>
        <v>50</v>
      </c>
    </row>
    <row r="72" spans="1:10" ht="12.75">
      <c r="A72" s="107">
        <v>28</v>
      </c>
      <c r="B72" s="102" t="s">
        <v>133</v>
      </c>
      <c r="C72" s="166">
        <v>4</v>
      </c>
      <c r="E72" s="181">
        <v>28</v>
      </c>
      <c r="F72" s="183" t="s">
        <v>319</v>
      </c>
      <c r="G72" s="170">
        <v>8</v>
      </c>
      <c r="H72" s="182">
        <v>16</v>
      </c>
      <c r="I72" s="166">
        <v>22</v>
      </c>
      <c r="J72" s="181">
        <f t="shared" si="0"/>
        <v>46</v>
      </c>
    </row>
    <row r="73" spans="1:10" ht="12.75">
      <c r="A73" s="107">
        <v>29</v>
      </c>
      <c r="B73" s="102" t="s">
        <v>93</v>
      </c>
      <c r="C73" s="166"/>
      <c r="E73" s="181">
        <v>29</v>
      </c>
      <c r="F73" s="183" t="s">
        <v>151</v>
      </c>
      <c r="G73" s="170">
        <v>10</v>
      </c>
      <c r="H73" s="182">
        <v>9</v>
      </c>
      <c r="I73" s="166">
        <v>15.5</v>
      </c>
      <c r="J73" s="181">
        <f t="shared" si="0"/>
        <v>34.5</v>
      </c>
    </row>
    <row r="74" spans="1:10" ht="12.75">
      <c r="A74" s="107">
        <v>29</v>
      </c>
      <c r="B74" s="173" t="s">
        <v>459</v>
      </c>
      <c r="C74" s="166"/>
      <c r="E74" s="181">
        <v>30</v>
      </c>
      <c r="F74" s="183" t="s">
        <v>93</v>
      </c>
      <c r="G74" s="168">
        <v>4</v>
      </c>
      <c r="H74" s="182">
        <v>20</v>
      </c>
      <c r="I74" s="181"/>
      <c r="J74" s="181">
        <f t="shared" si="0"/>
        <v>24</v>
      </c>
    </row>
    <row r="75" spans="1:10" ht="12.75">
      <c r="A75" s="107">
        <v>29</v>
      </c>
      <c r="B75" s="173" t="s">
        <v>187</v>
      </c>
      <c r="C75" s="166"/>
      <c r="E75" s="181">
        <v>31</v>
      </c>
      <c r="F75" s="183" t="s">
        <v>133</v>
      </c>
      <c r="G75" s="168">
        <v>3</v>
      </c>
      <c r="H75" s="182">
        <v>4</v>
      </c>
      <c r="I75" s="166">
        <v>4</v>
      </c>
      <c r="J75" s="181">
        <f t="shared" si="0"/>
        <v>11</v>
      </c>
    </row>
    <row r="76" spans="5:10" ht="12.75">
      <c r="E76" s="181">
        <v>32</v>
      </c>
      <c r="F76" s="185" t="s">
        <v>459</v>
      </c>
      <c r="G76" s="170">
        <v>9</v>
      </c>
      <c r="H76" s="181"/>
      <c r="I76" s="181"/>
      <c r="J76" s="181">
        <f t="shared" si="0"/>
        <v>9</v>
      </c>
    </row>
    <row r="77" spans="5:10" ht="12.75">
      <c r="E77" s="181">
        <v>33</v>
      </c>
      <c r="F77" s="183" t="s">
        <v>187</v>
      </c>
      <c r="G77" s="181"/>
      <c r="H77" s="171"/>
      <c r="I77" s="181"/>
      <c r="J77" s="181">
        <f t="shared" si="0"/>
        <v>0</v>
      </c>
    </row>
    <row r="78" spans="5:10" ht="12.75">
      <c r="E78" s="181">
        <v>33</v>
      </c>
      <c r="F78" s="183" t="s">
        <v>194</v>
      </c>
      <c r="G78" s="181"/>
      <c r="H78" s="171"/>
      <c r="I78" s="181"/>
      <c r="J78" s="181">
        <f t="shared" si="0"/>
        <v>0</v>
      </c>
    </row>
    <row r="79" spans="1:10" ht="12.75">
      <c r="A79" s="96" t="s">
        <v>441</v>
      </c>
      <c r="E79" s="181">
        <v>33</v>
      </c>
      <c r="F79" s="183" t="s">
        <v>176</v>
      </c>
      <c r="G79" s="181"/>
      <c r="H79" s="171"/>
      <c r="I79" s="181"/>
      <c r="J79" s="181">
        <f t="shared" si="0"/>
        <v>0</v>
      </c>
    </row>
    <row r="80" spans="1:10" ht="12.75">
      <c r="A80" s="94"/>
      <c r="E80" s="181">
        <v>33</v>
      </c>
      <c r="F80" s="183" t="s">
        <v>207</v>
      </c>
      <c r="G80" s="181"/>
      <c r="H80" s="171"/>
      <c r="I80" s="181"/>
      <c r="J80" s="181">
        <f t="shared" si="0"/>
        <v>0</v>
      </c>
    </row>
    <row r="81" spans="1:10" ht="12.75">
      <c r="A81" s="96" t="s">
        <v>442</v>
      </c>
      <c r="E81" s="181">
        <v>33</v>
      </c>
      <c r="F81" s="183" t="s">
        <v>432</v>
      </c>
      <c r="G81" s="181"/>
      <c r="H81" s="171"/>
      <c r="I81" s="181"/>
      <c r="J81" s="181">
        <f>G81+H81+I81</f>
        <v>0</v>
      </c>
    </row>
  </sheetData>
  <sheetProtection/>
  <mergeCells count="2">
    <mergeCell ref="A1:J1"/>
    <mergeCell ref="A3:J3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3">
      <selection activeCell="B15" sqref="B15"/>
    </sheetView>
  </sheetViews>
  <sheetFormatPr defaultColWidth="9.00390625" defaultRowHeight="12.75"/>
  <cols>
    <col min="2" max="2" width="14.00390625" style="0" customWidth="1"/>
    <col min="3" max="3" width="91.75390625" style="0" customWidth="1"/>
  </cols>
  <sheetData>
    <row r="1" spans="1:9" ht="15.75" customHeight="1">
      <c r="A1" s="197" t="s">
        <v>253</v>
      </c>
      <c r="B1" s="197"/>
      <c r="C1" s="197"/>
      <c r="D1" s="197"/>
      <c r="E1" s="154"/>
      <c r="F1" s="154"/>
      <c r="G1" s="154"/>
      <c r="H1" s="154"/>
      <c r="I1" s="154"/>
    </row>
    <row r="2" spans="1:8" ht="12.75">
      <c r="A2" s="93" t="s">
        <v>217</v>
      </c>
      <c r="B2" s="94"/>
      <c r="C2" s="94"/>
      <c r="D2" s="97" t="s">
        <v>377</v>
      </c>
      <c r="E2" s="95"/>
      <c r="F2" s="91"/>
      <c r="G2" s="96"/>
      <c r="H2" s="96"/>
    </row>
    <row r="4" spans="1:4" ht="12.75">
      <c r="A4" s="256" t="s">
        <v>503</v>
      </c>
      <c r="B4" s="256"/>
      <c r="C4" s="256"/>
      <c r="D4" s="256"/>
    </row>
    <row r="5" ht="12.75">
      <c r="A5" s="186"/>
    </row>
    <row r="6" spans="1:4" ht="12.75">
      <c r="A6" s="187" t="s">
        <v>540</v>
      </c>
      <c r="B6" s="188" t="s">
        <v>541</v>
      </c>
      <c r="C6" s="257" t="s">
        <v>542</v>
      </c>
      <c r="D6" s="257"/>
    </row>
    <row r="7" spans="1:4" ht="12.75">
      <c r="A7" s="165">
        <v>1</v>
      </c>
      <c r="B7" s="189" t="s">
        <v>82</v>
      </c>
      <c r="C7" s="255" t="s">
        <v>504</v>
      </c>
      <c r="D7" s="255"/>
    </row>
    <row r="8" spans="1:4" ht="12.75">
      <c r="A8" s="165">
        <v>2</v>
      </c>
      <c r="B8" s="189" t="s">
        <v>281</v>
      </c>
      <c r="C8" s="255" t="s">
        <v>505</v>
      </c>
      <c r="D8" s="255"/>
    </row>
    <row r="9" spans="1:4" ht="12.75">
      <c r="A9" s="165">
        <v>3</v>
      </c>
      <c r="B9" s="189" t="s">
        <v>319</v>
      </c>
      <c r="C9" s="255" t="s">
        <v>506</v>
      </c>
      <c r="D9" s="255"/>
    </row>
    <row r="10" spans="1:4" ht="12.75">
      <c r="A10" s="165">
        <v>4</v>
      </c>
      <c r="B10" s="189" t="s">
        <v>71</v>
      </c>
      <c r="C10" s="255" t="s">
        <v>507</v>
      </c>
      <c r="D10" s="255"/>
    </row>
    <row r="11" spans="1:4" ht="12.75">
      <c r="A11" s="165">
        <v>5</v>
      </c>
      <c r="B11" s="189" t="s">
        <v>64</v>
      </c>
      <c r="C11" s="255" t="s">
        <v>508</v>
      </c>
      <c r="D11" s="255"/>
    </row>
    <row r="12" spans="1:4" ht="12.75">
      <c r="A12" s="165">
        <v>6</v>
      </c>
      <c r="B12" s="189" t="s">
        <v>137</v>
      </c>
      <c r="C12" s="255" t="s">
        <v>509</v>
      </c>
      <c r="D12" s="255"/>
    </row>
    <row r="13" spans="1:4" ht="12.75">
      <c r="A13" s="165">
        <v>7</v>
      </c>
      <c r="B13" s="189" t="s">
        <v>183</v>
      </c>
      <c r="C13" s="255" t="s">
        <v>510</v>
      </c>
      <c r="D13" s="255"/>
    </row>
    <row r="14" spans="1:4" ht="12.75">
      <c r="A14" s="165">
        <v>8</v>
      </c>
      <c r="B14" s="189" t="s">
        <v>16</v>
      </c>
      <c r="C14" s="255" t="s">
        <v>511</v>
      </c>
      <c r="D14" s="255"/>
    </row>
    <row r="15" spans="1:4" ht="12.75">
      <c r="A15" s="165">
        <v>9</v>
      </c>
      <c r="B15" s="189" t="s">
        <v>543</v>
      </c>
      <c r="C15" s="255" t="s">
        <v>544</v>
      </c>
      <c r="D15" s="255"/>
    </row>
    <row r="16" spans="1:4" ht="12.75">
      <c r="A16" s="165">
        <v>10</v>
      </c>
      <c r="B16" s="189" t="s">
        <v>145</v>
      </c>
      <c r="C16" s="255" t="s">
        <v>512</v>
      </c>
      <c r="D16" s="255"/>
    </row>
    <row r="17" spans="1:4" ht="12.75">
      <c r="A17" s="165">
        <v>11</v>
      </c>
      <c r="B17" s="189" t="s">
        <v>107</v>
      </c>
      <c r="C17" s="255" t="s">
        <v>513</v>
      </c>
      <c r="D17" s="255"/>
    </row>
    <row r="18" spans="1:4" ht="12.75">
      <c r="A18" s="165">
        <v>12</v>
      </c>
      <c r="B18" s="189" t="s">
        <v>166</v>
      </c>
      <c r="C18" s="255" t="s">
        <v>514</v>
      </c>
      <c r="D18" s="255"/>
    </row>
    <row r="19" spans="1:4" ht="12.75">
      <c r="A19" s="165">
        <v>13</v>
      </c>
      <c r="B19" s="189" t="s">
        <v>93</v>
      </c>
      <c r="C19" s="255" t="s">
        <v>515</v>
      </c>
      <c r="D19" s="255"/>
    </row>
    <row r="20" spans="1:4" ht="12.75">
      <c r="A20" s="165">
        <v>14</v>
      </c>
      <c r="B20" s="189" t="s">
        <v>459</v>
      </c>
      <c r="C20" s="255" t="s">
        <v>516</v>
      </c>
      <c r="D20" s="255"/>
    </row>
    <row r="21" spans="1:4" ht="12.75">
      <c r="A21" s="165">
        <v>15</v>
      </c>
      <c r="B21" s="189" t="s">
        <v>133</v>
      </c>
      <c r="C21" s="255" t="s">
        <v>517</v>
      </c>
      <c r="D21" s="255"/>
    </row>
    <row r="22" spans="1:4" ht="12.75">
      <c r="A22" s="165">
        <v>16</v>
      </c>
      <c r="B22" s="189" t="s">
        <v>296</v>
      </c>
      <c r="C22" s="255" t="s">
        <v>518</v>
      </c>
      <c r="D22" s="255"/>
    </row>
    <row r="23" spans="1:4" ht="12.75">
      <c r="A23" s="165">
        <v>17</v>
      </c>
      <c r="B23" s="189" t="s">
        <v>37</v>
      </c>
      <c r="C23" s="255" t="s">
        <v>519</v>
      </c>
      <c r="D23" s="255"/>
    </row>
    <row r="24" spans="1:4" ht="12.75">
      <c r="A24" s="165">
        <v>18</v>
      </c>
      <c r="B24" s="189" t="s">
        <v>78</v>
      </c>
      <c r="C24" s="255" t="s">
        <v>520</v>
      </c>
      <c r="D24" s="255"/>
    </row>
    <row r="25" spans="1:4" ht="12.75">
      <c r="A25" s="165">
        <v>19</v>
      </c>
      <c r="B25" s="189" t="s">
        <v>129</v>
      </c>
      <c r="C25" s="255" t="s">
        <v>521</v>
      </c>
      <c r="D25" s="255"/>
    </row>
    <row r="26" spans="1:4" ht="12.75">
      <c r="A26" s="165">
        <v>20</v>
      </c>
      <c r="B26" s="189" t="s">
        <v>97</v>
      </c>
      <c r="C26" s="255" t="s">
        <v>522</v>
      </c>
      <c r="D26" s="255"/>
    </row>
    <row r="27" spans="1:4" ht="12.75">
      <c r="A27" s="165">
        <v>21</v>
      </c>
      <c r="B27" s="189" t="s">
        <v>141</v>
      </c>
      <c r="C27" s="255" t="s">
        <v>523</v>
      </c>
      <c r="D27" s="255"/>
    </row>
    <row r="28" spans="1:4" ht="12.75">
      <c r="A28" s="165">
        <v>22</v>
      </c>
      <c r="B28" s="189" t="s">
        <v>30</v>
      </c>
      <c r="C28" s="255" t="s">
        <v>524</v>
      </c>
      <c r="D28" s="255"/>
    </row>
    <row r="29" spans="1:4" ht="12.75">
      <c r="A29" s="165">
        <v>23</v>
      </c>
      <c r="B29" s="189" t="s">
        <v>125</v>
      </c>
      <c r="C29" s="255" t="s">
        <v>525</v>
      </c>
      <c r="D29" s="255"/>
    </row>
    <row r="30" spans="1:4" ht="12.75">
      <c r="A30" s="165">
        <v>24</v>
      </c>
      <c r="B30" s="189" t="s">
        <v>187</v>
      </c>
      <c r="C30" s="255" t="s">
        <v>526</v>
      </c>
      <c r="D30" s="255"/>
    </row>
    <row r="31" spans="1:4" ht="12.75">
      <c r="A31" s="165">
        <v>25</v>
      </c>
      <c r="B31" s="189" t="s">
        <v>23</v>
      </c>
      <c r="C31" s="255" t="s">
        <v>527</v>
      </c>
      <c r="D31" s="255"/>
    </row>
    <row r="32" spans="1:4" ht="12.75">
      <c r="A32" s="165">
        <v>26</v>
      </c>
      <c r="B32" s="189" t="s">
        <v>89</v>
      </c>
      <c r="C32" s="255" t="s">
        <v>528</v>
      </c>
      <c r="D32" s="255"/>
    </row>
    <row r="33" spans="1:4" ht="12.75">
      <c r="A33" s="165">
        <v>27</v>
      </c>
      <c r="B33" s="189" t="s">
        <v>162</v>
      </c>
      <c r="C33" s="255" t="s">
        <v>529</v>
      </c>
      <c r="D33" s="255"/>
    </row>
    <row r="34" spans="1:4" ht="12.75">
      <c r="A34" s="165">
        <v>28</v>
      </c>
      <c r="B34" s="189" t="s">
        <v>9</v>
      </c>
      <c r="C34" s="255" t="s">
        <v>530</v>
      </c>
      <c r="D34" s="255"/>
    </row>
    <row r="35" spans="1:4" ht="12.75">
      <c r="A35" s="165">
        <v>29</v>
      </c>
      <c r="B35" s="189" t="s">
        <v>46</v>
      </c>
      <c r="C35" s="255" t="s">
        <v>531</v>
      </c>
      <c r="D35" s="255"/>
    </row>
    <row r="36" spans="1:4" ht="12.75">
      <c r="A36" s="165">
        <v>30</v>
      </c>
      <c r="B36" s="189" t="s">
        <v>111</v>
      </c>
      <c r="C36" s="255" t="s">
        <v>532</v>
      </c>
      <c r="D36" s="255"/>
    </row>
    <row r="37" spans="1:4" ht="12.75">
      <c r="A37" s="165">
        <v>31</v>
      </c>
      <c r="B37" s="189" t="s">
        <v>121</v>
      </c>
      <c r="C37" s="255" t="s">
        <v>533</v>
      </c>
      <c r="D37" s="255"/>
    </row>
    <row r="38" spans="1:4" ht="12.75">
      <c r="A38" s="165">
        <v>32</v>
      </c>
      <c r="B38" s="189" t="s">
        <v>151</v>
      </c>
      <c r="C38" s="255" t="s">
        <v>534</v>
      </c>
      <c r="D38" s="255"/>
    </row>
    <row r="39" spans="1:4" ht="12.75">
      <c r="A39" s="165">
        <v>33</v>
      </c>
      <c r="B39" s="189" t="s">
        <v>194</v>
      </c>
      <c r="C39" s="255" t="s">
        <v>535</v>
      </c>
      <c r="D39" s="255"/>
    </row>
    <row r="40" spans="1:4" ht="12.75">
      <c r="A40" s="165">
        <v>34</v>
      </c>
      <c r="B40" s="189" t="s">
        <v>176</v>
      </c>
      <c r="C40" s="255" t="s">
        <v>536</v>
      </c>
      <c r="D40" s="255"/>
    </row>
    <row r="41" spans="1:4" ht="12.75">
      <c r="A41" s="165">
        <v>35</v>
      </c>
      <c r="B41" s="189" t="s">
        <v>432</v>
      </c>
      <c r="C41" s="255" t="s">
        <v>537</v>
      </c>
      <c r="D41" s="255"/>
    </row>
    <row r="42" spans="1:4" ht="12.75">
      <c r="A42" s="165">
        <v>36</v>
      </c>
      <c r="B42" s="189" t="s">
        <v>207</v>
      </c>
      <c r="C42" s="255" t="s">
        <v>538</v>
      </c>
      <c r="D42" s="255"/>
    </row>
    <row r="43" spans="1:4" ht="12.75">
      <c r="A43" s="165">
        <v>37</v>
      </c>
      <c r="B43" s="189" t="s">
        <v>52</v>
      </c>
      <c r="C43" s="255" t="s">
        <v>539</v>
      </c>
      <c r="D43" s="255"/>
    </row>
  </sheetData>
  <sheetProtection/>
  <mergeCells count="40">
    <mergeCell ref="C6:D6"/>
    <mergeCell ref="C15:D15"/>
    <mergeCell ref="C16:D16"/>
    <mergeCell ref="C17:D17"/>
    <mergeCell ref="C7:D7"/>
    <mergeCell ref="C8:D8"/>
    <mergeCell ref="C9:D9"/>
    <mergeCell ref="C10:D10"/>
    <mergeCell ref="C25:D25"/>
    <mergeCell ref="C26:D26"/>
    <mergeCell ref="C18:D18"/>
    <mergeCell ref="C11:D11"/>
    <mergeCell ref="C12:D12"/>
    <mergeCell ref="C13:D13"/>
    <mergeCell ref="C14:D14"/>
    <mergeCell ref="C19:D19"/>
    <mergeCell ref="C20:D20"/>
    <mergeCell ref="C21:D21"/>
    <mergeCell ref="C22:D22"/>
    <mergeCell ref="C23:D23"/>
    <mergeCell ref="C24:D24"/>
    <mergeCell ref="C27:D27"/>
    <mergeCell ref="C28:D28"/>
    <mergeCell ref="C29:D29"/>
    <mergeCell ref="C30:D30"/>
    <mergeCell ref="C38:D38"/>
    <mergeCell ref="C31:D31"/>
    <mergeCell ref="C32:D32"/>
    <mergeCell ref="C33:D33"/>
    <mergeCell ref="C34:D34"/>
    <mergeCell ref="C43:D43"/>
    <mergeCell ref="A1:D1"/>
    <mergeCell ref="A4:D4"/>
    <mergeCell ref="C39:D39"/>
    <mergeCell ref="C40:D40"/>
    <mergeCell ref="C41:D41"/>
    <mergeCell ref="C42:D42"/>
    <mergeCell ref="C35:D35"/>
    <mergeCell ref="C36:D36"/>
    <mergeCell ref="C37:D37"/>
  </mergeCells>
  <printOptions/>
  <pageMargins left="0.22" right="0.32" top="0.25" bottom="1" header="0.2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zoomScalePageLayoutView="0" workbookViewId="0" topLeftCell="A1">
      <selection activeCell="C19" sqref="C19"/>
    </sheetView>
  </sheetViews>
  <sheetFormatPr defaultColWidth="11.625" defaultRowHeight="12.75"/>
  <cols>
    <col min="1" max="1" width="5.75390625" style="124" customWidth="1"/>
    <col min="2" max="2" width="24.00390625" style="147" customWidth="1"/>
    <col min="3" max="3" width="15.375" style="147" customWidth="1"/>
    <col min="4" max="4" width="5.75390625" style="124" customWidth="1"/>
    <col min="5" max="5" width="6.25390625" style="114" customWidth="1"/>
    <col min="6" max="6" width="5.00390625" style="146" customWidth="1"/>
    <col min="7" max="14" width="3.00390625" style="124" customWidth="1"/>
    <col min="15" max="18" width="2.75390625" style="124" customWidth="1"/>
    <col min="19" max="19" width="5.375" style="122" customWidth="1"/>
    <col min="20" max="16384" width="11.625" style="122" customWidth="1"/>
  </cols>
  <sheetData>
    <row r="1" spans="1:19" ht="20.2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</row>
    <row r="2" spans="1:19" ht="13.5" customHeight="1">
      <c r="A2" s="93" t="s">
        <v>217</v>
      </c>
      <c r="B2" s="77"/>
      <c r="C2" s="77"/>
      <c r="D2" s="95"/>
      <c r="E2" s="123"/>
      <c r="F2" s="96"/>
      <c r="G2" s="96"/>
      <c r="H2" s="96"/>
      <c r="I2" s="92"/>
      <c r="J2" s="92"/>
      <c r="K2" s="92"/>
      <c r="L2" s="122"/>
      <c r="M2" s="94"/>
      <c r="N2" s="94"/>
      <c r="O2" s="94"/>
      <c r="P2" s="94"/>
      <c r="Q2" s="94"/>
      <c r="S2" s="125" t="s">
        <v>377</v>
      </c>
    </row>
    <row r="3" spans="1:19" ht="12.75" customHeight="1">
      <c r="A3" s="198" t="s">
        <v>220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12.75" customHeight="1">
      <c r="A4" s="198" t="s">
        <v>485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</row>
    <row r="5" spans="1:18" ht="13.5" customHeight="1" thickBot="1">
      <c r="A5" s="208" t="s">
        <v>470</v>
      </c>
      <c r="B5" s="208"/>
      <c r="C5" s="208"/>
      <c r="D5" s="95"/>
      <c r="E5" s="123"/>
      <c r="F5" s="77"/>
      <c r="G5" s="77"/>
      <c r="H5" s="77"/>
      <c r="I5" s="92"/>
      <c r="J5" s="92"/>
      <c r="K5" s="92"/>
      <c r="L5" s="92"/>
      <c r="M5" s="92"/>
      <c r="N5" s="92"/>
      <c r="O5" s="91"/>
      <c r="P5" s="91"/>
      <c r="Q5" s="91"/>
      <c r="R5" s="91"/>
    </row>
    <row r="6" spans="1:19" ht="13.5" customHeight="1" thickBot="1">
      <c r="A6" s="199" t="s">
        <v>0</v>
      </c>
      <c r="B6" s="200" t="s">
        <v>380</v>
      </c>
      <c r="C6" s="200" t="s">
        <v>4</v>
      </c>
      <c r="D6" s="200" t="s">
        <v>381</v>
      </c>
      <c r="E6" s="200" t="s">
        <v>3</v>
      </c>
      <c r="F6" s="200" t="s">
        <v>471</v>
      </c>
      <c r="G6" s="209"/>
      <c r="H6" s="209"/>
      <c r="I6" s="209"/>
      <c r="J6" s="209"/>
      <c r="K6" s="209"/>
      <c r="L6" s="209"/>
      <c r="M6" s="209"/>
      <c r="N6" s="210"/>
      <c r="O6" s="202" t="s">
        <v>386</v>
      </c>
      <c r="P6" s="203"/>
      <c r="Q6" s="203"/>
      <c r="R6" s="222"/>
      <c r="S6" s="195" t="s">
        <v>5</v>
      </c>
    </row>
    <row r="7" spans="1:19" ht="13.5" customHeight="1">
      <c r="A7" s="214"/>
      <c r="B7" s="211"/>
      <c r="C7" s="211"/>
      <c r="D7" s="211"/>
      <c r="E7" s="211"/>
      <c r="F7" s="219" t="s">
        <v>0</v>
      </c>
      <c r="G7" s="199" t="s">
        <v>472</v>
      </c>
      <c r="H7" s="200"/>
      <c r="I7" s="200"/>
      <c r="J7" s="201"/>
      <c r="K7" s="199" t="s">
        <v>473</v>
      </c>
      <c r="L7" s="200"/>
      <c r="M7" s="200"/>
      <c r="N7" s="201"/>
      <c r="O7" s="205"/>
      <c r="P7" s="206"/>
      <c r="Q7" s="206"/>
      <c r="R7" s="223"/>
      <c r="S7" s="196"/>
    </row>
    <row r="8" spans="1:19" ht="13.5" customHeight="1" thickBot="1">
      <c r="A8" s="214"/>
      <c r="B8" s="211"/>
      <c r="C8" s="211"/>
      <c r="D8" s="211"/>
      <c r="E8" s="211"/>
      <c r="F8" s="220"/>
      <c r="G8" s="212" t="s">
        <v>389</v>
      </c>
      <c r="H8" s="213"/>
      <c r="I8" s="207" t="s">
        <v>474</v>
      </c>
      <c r="J8" s="216"/>
      <c r="K8" s="212" t="s">
        <v>389</v>
      </c>
      <c r="L8" s="213"/>
      <c r="M8" s="207" t="s">
        <v>474</v>
      </c>
      <c r="N8" s="216"/>
      <c r="O8" s="212" t="s">
        <v>389</v>
      </c>
      <c r="P8" s="213"/>
      <c r="Q8" s="207" t="s">
        <v>474</v>
      </c>
      <c r="R8" s="216"/>
      <c r="S8" s="221"/>
    </row>
    <row r="9" spans="1:19" ht="12.75" customHeight="1">
      <c r="A9" s="126">
        <v>1</v>
      </c>
      <c r="B9" s="128" t="s">
        <v>448</v>
      </c>
      <c r="C9" s="128" t="s">
        <v>9</v>
      </c>
      <c r="D9" s="127">
        <v>1988</v>
      </c>
      <c r="E9" s="107" t="s">
        <v>8</v>
      </c>
      <c r="F9" s="129">
        <v>1</v>
      </c>
      <c r="G9" s="126"/>
      <c r="H9" s="127"/>
      <c r="I9" s="127"/>
      <c r="J9" s="130"/>
      <c r="K9" s="126">
        <v>4</v>
      </c>
      <c r="L9" s="127">
        <v>4</v>
      </c>
      <c r="M9" s="127">
        <v>4</v>
      </c>
      <c r="N9" s="130">
        <v>4</v>
      </c>
      <c r="O9" s="126">
        <v>1</v>
      </c>
      <c r="P9" s="127">
        <v>1</v>
      </c>
      <c r="Q9" s="127">
        <v>3</v>
      </c>
      <c r="R9" s="129">
        <v>4</v>
      </c>
      <c r="S9" s="131">
        <v>100</v>
      </c>
    </row>
    <row r="10" spans="1:19" ht="12.75" customHeight="1">
      <c r="A10" s="126">
        <v>2</v>
      </c>
      <c r="B10" s="128" t="s">
        <v>444</v>
      </c>
      <c r="C10" s="128" t="s">
        <v>125</v>
      </c>
      <c r="D10" s="127">
        <v>1989</v>
      </c>
      <c r="E10" s="107" t="s">
        <v>8</v>
      </c>
      <c r="F10" s="129">
        <v>1</v>
      </c>
      <c r="G10" s="126">
        <v>5</v>
      </c>
      <c r="H10" s="127">
        <v>8</v>
      </c>
      <c r="I10" s="127">
        <v>5</v>
      </c>
      <c r="J10" s="130">
        <v>7</v>
      </c>
      <c r="K10" s="126"/>
      <c r="L10" s="127"/>
      <c r="M10" s="127"/>
      <c r="N10" s="130"/>
      <c r="O10" s="126">
        <v>1</v>
      </c>
      <c r="P10" s="127">
        <v>2</v>
      </c>
      <c r="Q10" s="127">
        <v>3</v>
      </c>
      <c r="R10" s="129">
        <v>3</v>
      </c>
      <c r="S10" s="132">
        <v>80</v>
      </c>
    </row>
    <row r="11" spans="1:19" ht="12.75" customHeight="1">
      <c r="A11" s="126">
        <v>3</v>
      </c>
      <c r="B11" s="128" t="s">
        <v>270</v>
      </c>
      <c r="C11" s="128" t="s">
        <v>129</v>
      </c>
      <c r="D11" s="127">
        <v>1990</v>
      </c>
      <c r="E11" s="107" t="s">
        <v>8</v>
      </c>
      <c r="F11" s="129">
        <v>3</v>
      </c>
      <c r="G11" s="126">
        <v>2</v>
      </c>
      <c r="H11" s="127">
        <v>3</v>
      </c>
      <c r="I11" s="127">
        <v>4</v>
      </c>
      <c r="J11" s="130">
        <v>7</v>
      </c>
      <c r="K11" s="126"/>
      <c r="L11" s="127"/>
      <c r="M11" s="127"/>
      <c r="N11" s="130"/>
      <c r="O11" s="126">
        <v>1</v>
      </c>
      <c r="P11" s="127">
        <v>3</v>
      </c>
      <c r="Q11" s="127">
        <v>3</v>
      </c>
      <c r="R11" s="129">
        <v>4</v>
      </c>
      <c r="S11" s="132">
        <v>65</v>
      </c>
    </row>
    <row r="12" spans="1:19" ht="12.75" customHeight="1">
      <c r="A12" s="126">
        <v>4</v>
      </c>
      <c r="B12" s="128" t="s">
        <v>325</v>
      </c>
      <c r="C12" s="133" t="s">
        <v>46</v>
      </c>
      <c r="D12" s="127">
        <v>1988</v>
      </c>
      <c r="E12" s="107" t="s">
        <v>57</v>
      </c>
      <c r="F12" s="129">
        <v>2</v>
      </c>
      <c r="G12" s="126">
        <v>2</v>
      </c>
      <c r="H12" s="127">
        <v>3</v>
      </c>
      <c r="I12" s="127">
        <v>5</v>
      </c>
      <c r="J12" s="130">
        <v>10</v>
      </c>
      <c r="K12" s="126"/>
      <c r="L12" s="127"/>
      <c r="M12" s="127"/>
      <c r="N12" s="130"/>
      <c r="O12" s="126" t="s">
        <v>475</v>
      </c>
      <c r="P12" s="127" t="s">
        <v>475</v>
      </c>
      <c r="Q12" s="127">
        <v>3</v>
      </c>
      <c r="R12" s="129">
        <v>3</v>
      </c>
      <c r="S12" s="132">
        <v>55</v>
      </c>
    </row>
    <row r="13" spans="1:19" ht="12.75" customHeight="1">
      <c r="A13" s="126">
        <v>5</v>
      </c>
      <c r="B13" s="128" t="s">
        <v>486</v>
      </c>
      <c r="C13" s="128" t="s">
        <v>129</v>
      </c>
      <c r="D13" s="127">
        <v>1981</v>
      </c>
      <c r="E13" s="107" t="s">
        <v>57</v>
      </c>
      <c r="F13" s="134">
        <v>4</v>
      </c>
      <c r="G13" s="126">
        <v>2</v>
      </c>
      <c r="H13" s="127">
        <v>4</v>
      </c>
      <c r="I13" s="127">
        <v>5</v>
      </c>
      <c r="J13" s="130">
        <v>6</v>
      </c>
      <c r="K13" s="126"/>
      <c r="L13" s="127"/>
      <c r="M13" s="127"/>
      <c r="N13" s="130"/>
      <c r="O13" s="126" t="s">
        <v>475</v>
      </c>
      <c r="P13" s="127" t="s">
        <v>475</v>
      </c>
      <c r="Q13" s="127">
        <v>3</v>
      </c>
      <c r="R13" s="129">
        <v>7</v>
      </c>
      <c r="S13" s="132">
        <v>51</v>
      </c>
    </row>
    <row r="14" spans="1:19" ht="12.75" customHeight="1">
      <c r="A14" s="126">
        <v>6</v>
      </c>
      <c r="B14" s="128" t="s">
        <v>295</v>
      </c>
      <c r="C14" s="133" t="s">
        <v>296</v>
      </c>
      <c r="D14" s="127">
        <v>1989</v>
      </c>
      <c r="E14" s="107" t="s">
        <v>57</v>
      </c>
      <c r="F14" s="129">
        <v>2.5</v>
      </c>
      <c r="G14" s="126"/>
      <c r="H14" s="127"/>
      <c r="I14" s="127"/>
      <c r="J14" s="130"/>
      <c r="K14" s="126">
        <v>2</v>
      </c>
      <c r="L14" s="127">
        <v>2</v>
      </c>
      <c r="M14" s="127">
        <v>3</v>
      </c>
      <c r="N14" s="130">
        <v>3</v>
      </c>
      <c r="O14" s="126" t="s">
        <v>475</v>
      </c>
      <c r="P14" s="127" t="s">
        <v>475</v>
      </c>
      <c r="Q14" s="127">
        <v>2</v>
      </c>
      <c r="R14" s="129">
        <v>2</v>
      </c>
      <c r="S14" s="132">
        <v>45</v>
      </c>
    </row>
    <row r="15" spans="1:19" ht="12.75" customHeight="1">
      <c r="A15" s="126">
        <v>6</v>
      </c>
      <c r="B15" s="128" t="s">
        <v>305</v>
      </c>
      <c r="C15" s="128" t="s">
        <v>162</v>
      </c>
      <c r="D15" s="127">
        <v>1989</v>
      </c>
      <c r="E15" s="107" t="s">
        <v>161</v>
      </c>
      <c r="F15" s="129">
        <v>2.5</v>
      </c>
      <c r="G15" s="126"/>
      <c r="H15" s="127"/>
      <c r="I15" s="127"/>
      <c r="J15" s="130"/>
      <c r="K15" s="126">
        <v>2</v>
      </c>
      <c r="L15" s="127">
        <v>2</v>
      </c>
      <c r="M15" s="127">
        <v>3</v>
      </c>
      <c r="N15" s="130">
        <v>3</v>
      </c>
      <c r="O15" s="126" t="s">
        <v>475</v>
      </c>
      <c r="P15" s="127" t="s">
        <v>475</v>
      </c>
      <c r="Q15" s="127">
        <v>2</v>
      </c>
      <c r="R15" s="129">
        <v>2</v>
      </c>
      <c r="S15" s="132">
        <v>45</v>
      </c>
    </row>
    <row r="16" spans="1:19" ht="12.75" customHeight="1" thickBot="1">
      <c r="A16" s="126">
        <v>8</v>
      </c>
      <c r="B16" s="128" t="s">
        <v>314</v>
      </c>
      <c r="C16" s="128" t="s">
        <v>111</v>
      </c>
      <c r="D16" s="127">
        <v>1985</v>
      </c>
      <c r="E16" s="107">
        <v>1</v>
      </c>
      <c r="F16" s="129">
        <v>4</v>
      </c>
      <c r="G16" s="126"/>
      <c r="H16" s="127"/>
      <c r="I16" s="127"/>
      <c r="J16" s="130"/>
      <c r="K16" s="126">
        <v>2</v>
      </c>
      <c r="L16" s="127">
        <v>3</v>
      </c>
      <c r="M16" s="127">
        <v>4</v>
      </c>
      <c r="N16" s="130">
        <v>5</v>
      </c>
      <c r="O16" s="135" t="s">
        <v>475</v>
      </c>
      <c r="P16" s="136" t="s">
        <v>475</v>
      </c>
      <c r="Q16" s="136">
        <v>1</v>
      </c>
      <c r="R16" s="137">
        <v>1</v>
      </c>
      <c r="S16" s="132">
        <v>40</v>
      </c>
    </row>
    <row r="17" spans="1:19" ht="12.75" customHeight="1">
      <c r="A17" s="126">
        <v>9</v>
      </c>
      <c r="B17" s="128" t="s">
        <v>312</v>
      </c>
      <c r="C17" s="128" t="s">
        <v>145</v>
      </c>
      <c r="D17" s="127">
        <v>1990</v>
      </c>
      <c r="E17" s="107" t="s">
        <v>57</v>
      </c>
      <c r="F17" s="138">
        <v>5</v>
      </c>
      <c r="G17" s="126">
        <v>1</v>
      </c>
      <c r="H17" s="127">
        <v>1</v>
      </c>
      <c r="I17" s="127">
        <v>4</v>
      </c>
      <c r="J17" s="130">
        <v>4</v>
      </c>
      <c r="K17" s="126"/>
      <c r="L17" s="127"/>
      <c r="M17" s="127"/>
      <c r="N17" s="130"/>
      <c r="O17" s="91"/>
      <c r="P17" s="91"/>
      <c r="Q17" s="91"/>
      <c r="R17" s="91"/>
      <c r="S17" s="132">
        <v>35.5</v>
      </c>
    </row>
    <row r="18" spans="1:19" ht="12.75" customHeight="1">
      <c r="A18" s="126">
        <v>9</v>
      </c>
      <c r="B18" s="128" t="s">
        <v>293</v>
      </c>
      <c r="C18" s="128" t="s">
        <v>9</v>
      </c>
      <c r="D18" s="127">
        <v>1988</v>
      </c>
      <c r="E18" s="107" t="s">
        <v>57</v>
      </c>
      <c r="F18" s="138">
        <v>5</v>
      </c>
      <c r="G18" s="126"/>
      <c r="H18" s="127"/>
      <c r="I18" s="127"/>
      <c r="J18" s="130"/>
      <c r="K18" s="126">
        <v>2</v>
      </c>
      <c r="L18" s="127">
        <v>3</v>
      </c>
      <c r="M18" s="127">
        <v>3</v>
      </c>
      <c r="N18" s="130">
        <v>3</v>
      </c>
      <c r="O18" s="91"/>
      <c r="P18" s="91"/>
      <c r="Q18" s="91"/>
      <c r="R18" s="91"/>
      <c r="S18" s="132">
        <v>35.5</v>
      </c>
    </row>
    <row r="19" spans="1:19" ht="12.75" customHeight="1">
      <c r="A19" s="126">
        <v>11</v>
      </c>
      <c r="B19" s="128" t="s">
        <v>290</v>
      </c>
      <c r="C19" s="133" t="s">
        <v>543</v>
      </c>
      <c r="D19" s="127">
        <v>1990</v>
      </c>
      <c r="E19" s="107" t="s">
        <v>57</v>
      </c>
      <c r="F19" s="138">
        <v>6</v>
      </c>
      <c r="G19" s="126">
        <v>1</v>
      </c>
      <c r="H19" s="127">
        <v>3</v>
      </c>
      <c r="I19" s="127">
        <v>3</v>
      </c>
      <c r="J19" s="130">
        <v>4</v>
      </c>
      <c r="K19" s="126"/>
      <c r="L19" s="127"/>
      <c r="M19" s="127"/>
      <c r="N19" s="130"/>
      <c r="O19" s="91"/>
      <c r="P19" s="91"/>
      <c r="Q19" s="91"/>
      <c r="R19" s="91"/>
      <c r="S19" s="132">
        <v>29.5</v>
      </c>
    </row>
    <row r="20" spans="1:19" ht="12.75" customHeight="1">
      <c r="A20" s="126">
        <v>11</v>
      </c>
      <c r="B20" s="128" t="s">
        <v>323</v>
      </c>
      <c r="C20" s="128" t="s">
        <v>183</v>
      </c>
      <c r="D20" s="127">
        <v>1987</v>
      </c>
      <c r="E20" s="107">
        <v>1</v>
      </c>
      <c r="F20" s="138">
        <v>6</v>
      </c>
      <c r="G20" s="126"/>
      <c r="H20" s="127"/>
      <c r="I20" s="127"/>
      <c r="J20" s="130"/>
      <c r="K20" s="126">
        <v>2</v>
      </c>
      <c r="L20" s="127">
        <v>4</v>
      </c>
      <c r="M20" s="127">
        <v>3</v>
      </c>
      <c r="N20" s="130">
        <v>3</v>
      </c>
      <c r="O20" s="91"/>
      <c r="P20" s="91"/>
      <c r="Q20" s="91"/>
      <c r="R20" s="91"/>
      <c r="S20" s="132">
        <v>29.5</v>
      </c>
    </row>
    <row r="21" spans="1:19" ht="12.75" customHeight="1">
      <c r="A21" s="126">
        <v>13</v>
      </c>
      <c r="B21" s="128" t="s">
        <v>321</v>
      </c>
      <c r="C21" s="128" t="s">
        <v>121</v>
      </c>
      <c r="D21" s="127">
        <v>1986</v>
      </c>
      <c r="E21" s="107">
        <v>1</v>
      </c>
      <c r="F21" s="138">
        <v>7</v>
      </c>
      <c r="G21" s="126" t="s">
        <v>475</v>
      </c>
      <c r="H21" s="127" t="s">
        <v>475</v>
      </c>
      <c r="I21" s="127">
        <v>3</v>
      </c>
      <c r="J21" s="130">
        <v>9</v>
      </c>
      <c r="K21" s="126"/>
      <c r="L21" s="127"/>
      <c r="M21" s="127"/>
      <c r="N21" s="130"/>
      <c r="O21" s="91"/>
      <c r="P21" s="91"/>
      <c r="Q21" s="91"/>
      <c r="R21" s="91"/>
      <c r="S21" s="132">
        <v>25</v>
      </c>
    </row>
    <row r="22" spans="1:19" ht="12.75" customHeight="1">
      <c r="A22" s="126">
        <v>13</v>
      </c>
      <c r="B22" s="128" t="s">
        <v>450</v>
      </c>
      <c r="C22" s="133" t="s">
        <v>16</v>
      </c>
      <c r="D22" s="127">
        <v>1990</v>
      </c>
      <c r="E22" s="107" t="s">
        <v>8</v>
      </c>
      <c r="F22" s="138">
        <v>7</v>
      </c>
      <c r="G22" s="126"/>
      <c r="H22" s="127"/>
      <c r="I22" s="127"/>
      <c r="J22" s="130"/>
      <c r="K22" s="126">
        <v>1</v>
      </c>
      <c r="L22" s="127">
        <v>1</v>
      </c>
      <c r="M22" s="127">
        <v>2</v>
      </c>
      <c r="N22" s="130">
        <v>2</v>
      </c>
      <c r="O22" s="91"/>
      <c r="P22" s="91"/>
      <c r="Q22" s="91"/>
      <c r="R22" s="91"/>
      <c r="S22" s="132">
        <v>25</v>
      </c>
    </row>
    <row r="23" spans="1:19" ht="12.75" customHeight="1">
      <c r="A23" s="126">
        <v>15</v>
      </c>
      <c r="B23" s="128" t="s">
        <v>318</v>
      </c>
      <c r="C23" s="128" t="s">
        <v>319</v>
      </c>
      <c r="D23" s="127">
        <v>1990</v>
      </c>
      <c r="E23" s="107" t="s">
        <v>57</v>
      </c>
      <c r="F23" s="138">
        <v>8</v>
      </c>
      <c r="G23" s="126"/>
      <c r="H23" s="127"/>
      <c r="I23" s="127"/>
      <c r="J23" s="130"/>
      <c r="K23" s="126">
        <v>1</v>
      </c>
      <c r="L23" s="127">
        <v>4</v>
      </c>
      <c r="M23" s="127">
        <v>2</v>
      </c>
      <c r="N23" s="130">
        <v>5</v>
      </c>
      <c r="O23" s="91"/>
      <c r="P23" s="91"/>
      <c r="Q23" s="91"/>
      <c r="R23" s="91"/>
      <c r="S23" s="132">
        <v>22</v>
      </c>
    </row>
    <row r="24" spans="1:19" ht="12.75" customHeight="1">
      <c r="A24" s="126">
        <v>16</v>
      </c>
      <c r="B24" s="128" t="s">
        <v>300</v>
      </c>
      <c r="C24" s="133" t="s">
        <v>82</v>
      </c>
      <c r="D24" s="127">
        <v>1987</v>
      </c>
      <c r="E24" s="107" t="s">
        <v>57</v>
      </c>
      <c r="F24" s="138">
        <v>8.5</v>
      </c>
      <c r="G24" s="126" t="s">
        <v>475</v>
      </c>
      <c r="H24" s="127" t="s">
        <v>475</v>
      </c>
      <c r="I24" s="127">
        <v>2</v>
      </c>
      <c r="J24" s="130">
        <v>2</v>
      </c>
      <c r="K24" s="126"/>
      <c r="L24" s="127"/>
      <c r="M24" s="127"/>
      <c r="N24" s="130"/>
      <c r="O24" s="91"/>
      <c r="P24" s="91"/>
      <c r="Q24" s="91"/>
      <c r="R24" s="91"/>
      <c r="S24" s="132">
        <v>20</v>
      </c>
    </row>
    <row r="25" spans="1:19" ht="12.75" customHeight="1">
      <c r="A25" s="139" t="s">
        <v>487</v>
      </c>
      <c r="B25" s="128" t="s">
        <v>298</v>
      </c>
      <c r="C25" s="128" t="s">
        <v>129</v>
      </c>
      <c r="D25" s="127">
        <v>1990</v>
      </c>
      <c r="E25" s="107" t="s">
        <v>8</v>
      </c>
      <c r="F25" s="138">
        <v>8.5</v>
      </c>
      <c r="G25" s="126" t="s">
        <v>475</v>
      </c>
      <c r="H25" s="127" t="s">
        <v>475</v>
      </c>
      <c r="I25" s="127">
        <v>2</v>
      </c>
      <c r="J25" s="130">
        <v>2</v>
      </c>
      <c r="K25" s="126"/>
      <c r="L25" s="127"/>
      <c r="M25" s="127"/>
      <c r="N25" s="130"/>
      <c r="O25" s="91"/>
      <c r="P25" s="91"/>
      <c r="Q25" s="91"/>
      <c r="R25" s="91"/>
      <c r="S25" s="132"/>
    </row>
    <row r="26" spans="1:19" ht="12.75" customHeight="1">
      <c r="A26" s="139" t="s">
        <v>488</v>
      </c>
      <c r="B26" s="128" t="s">
        <v>287</v>
      </c>
      <c r="C26" s="128" t="s">
        <v>9</v>
      </c>
      <c r="D26" s="127">
        <v>1977</v>
      </c>
      <c r="E26" s="107" t="s">
        <v>51</v>
      </c>
      <c r="F26" s="138">
        <v>9.5</v>
      </c>
      <c r="G26" s="126"/>
      <c r="H26" s="127"/>
      <c r="I26" s="127"/>
      <c r="J26" s="130"/>
      <c r="K26" s="126" t="s">
        <v>475</v>
      </c>
      <c r="L26" s="127" t="s">
        <v>475</v>
      </c>
      <c r="M26" s="127">
        <v>2</v>
      </c>
      <c r="N26" s="130">
        <v>2</v>
      </c>
      <c r="O26" s="91"/>
      <c r="P26" s="91"/>
      <c r="Q26" s="91"/>
      <c r="R26" s="91"/>
      <c r="S26" s="132"/>
    </row>
    <row r="27" spans="1:19" ht="12.75" customHeight="1">
      <c r="A27" s="126">
        <v>18</v>
      </c>
      <c r="B27" s="128" t="s">
        <v>329</v>
      </c>
      <c r="C27" s="128" t="s">
        <v>97</v>
      </c>
      <c r="D27" s="127">
        <v>1989</v>
      </c>
      <c r="E27" s="107" t="s">
        <v>161</v>
      </c>
      <c r="F27" s="138">
        <v>9.5</v>
      </c>
      <c r="G27" s="126"/>
      <c r="H27" s="127"/>
      <c r="I27" s="127"/>
      <c r="J27" s="130"/>
      <c r="K27" s="126" t="s">
        <v>475</v>
      </c>
      <c r="L27" s="127" t="s">
        <v>475</v>
      </c>
      <c r="M27" s="127">
        <v>2</v>
      </c>
      <c r="N27" s="130">
        <v>2</v>
      </c>
      <c r="O27" s="91"/>
      <c r="P27" s="91"/>
      <c r="Q27" s="91"/>
      <c r="R27" s="91"/>
      <c r="S27" s="132">
        <v>18</v>
      </c>
    </row>
    <row r="28" spans="1:19" ht="12.75" customHeight="1">
      <c r="A28" s="126">
        <v>20</v>
      </c>
      <c r="B28" s="128" t="s">
        <v>333</v>
      </c>
      <c r="C28" s="128" t="s">
        <v>107</v>
      </c>
      <c r="D28" s="127">
        <v>1988</v>
      </c>
      <c r="E28" s="107">
        <v>2</v>
      </c>
      <c r="F28" s="138">
        <v>11</v>
      </c>
      <c r="G28" s="126"/>
      <c r="H28" s="127"/>
      <c r="I28" s="127"/>
      <c r="J28" s="130"/>
      <c r="K28" s="126" t="s">
        <v>475</v>
      </c>
      <c r="L28" s="127" t="s">
        <v>475</v>
      </c>
      <c r="M28" s="127">
        <v>2</v>
      </c>
      <c r="N28" s="130">
        <v>4</v>
      </c>
      <c r="O28" s="91"/>
      <c r="P28" s="91"/>
      <c r="Q28" s="91"/>
      <c r="R28" s="91"/>
      <c r="S28" s="132">
        <v>16</v>
      </c>
    </row>
    <row r="29" spans="1:19" ht="12.75" customHeight="1">
      <c r="A29" s="126">
        <v>21</v>
      </c>
      <c r="B29" s="128" t="s">
        <v>489</v>
      </c>
      <c r="C29" s="128" t="s">
        <v>121</v>
      </c>
      <c r="D29" s="127">
        <v>1991</v>
      </c>
      <c r="E29" s="107">
        <v>1</v>
      </c>
      <c r="F29" s="138">
        <v>12.5</v>
      </c>
      <c r="G29" s="126"/>
      <c r="H29" s="127"/>
      <c r="I29" s="127"/>
      <c r="J29" s="130"/>
      <c r="K29" s="126" t="s">
        <v>475</v>
      </c>
      <c r="L29" s="127" t="s">
        <v>475</v>
      </c>
      <c r="M29" s="127">
        <v>2</v>
      </c>
      <c r="N29" s="130">
        <v>5</v>
      </c>
      <c r="O29" s="91"/>
      <c r="P29" s="91"/>
      <c r="Q29" s="91"/>
      <c r="R29" s="91"/>
      <c r="S29" s="132">
        <v>13</v>
      </c>
    </row>
    <row r="30" spans="1:19" ht="12.75" customHeight="1" thickBot="1">
      <c r="A30" s="126">
        <v>21</v>
      </c>
      <c r="B30" s="128" t="s">
        <v>490</v>
      </c>
      <c r="C30" s="128" t="s">
        <v>151</v>
      </c>
      <c r="D30" s="127">
        <v>1990</v>
      </c>
      <c r="E30" s="107">
        <v>3</v>
      </c>
      <c r="F30" s="138">
        <v>12.5</v>
      </c>
      <c r="G30" s="126"/>
      <c r="H30" s="127"/>
      <c r="I30" s="127"/>
      <c r="J30" s="130"/>
      <c r="K30" s="126" t="s">
        <v>475</v>
      </c>
      <c r="L30" s="127" t="s">
        <v>475</v>
      </c>
      <c r="M30" s="127">
        <v>2</v>
      </c>
      <c r="N30" s="130">
        <v>5</v>
      </c>
      <c r="O30" s="91"/>
      <c r="P30" s="91"/>
      <c r="Q30" s="91"/>
      <c r="R30" s="91"/>
      <c r="S30" s="140">
        <v>13</v>
      </c>
    </row>
    <row r="31" spans="1:18" ht="12.75" customHeight="1">
      <c r="A31" s="139" t="s">
        <v>491</v>
      </c>
      <c r="B31" s="128" t="s">
        <v>308</v>
      </c>
      <c r="C31" s="128" t="s">
        <v>125</v>
      </c>
      <c r="D31" s="127">
        <v>1992</v>
      </c>
      <c r="E31" s="107" t="s">
        <v>57</v>
      </c>
      <c r="F31" s="138">
        <v>13</v>
      </c>
      <c r="G31" s="126" t="s">
        <v>475</v>
      </c>
      <c r="H31" s="127" t="s">
        <v>475</v>
      </c>
      <c r="I31" s="127">
        <v>1</v>
      </c>
      <c r="J31" s="130">
        <v>1</v>
      </c>
      <c r="K31" s="126"/>
      <c r="L31" s="127"/>
      <c r="M31" s="127"/>
      <c r="N31" s="130"/>
      <c r="O31" s="91"/>
      <c r="P31" s="91"/>
      <c r="Q31" s="91"/>
      <c r="R31" s="91"/>
    </row>
    <row r="32" spans="1:18" ht="12.75" customHeight="1">
      <c r="A32" s="126">
        <v>23</v>
      </c>
      <c r="B32" s="128" t="s">
        <v>327</v>
      </c>
      <c r="C32" s="128" t="s">
        <v>151</v>
      </c>
      <c r="D32" s="127">
        <v>1987</v>
      </c>
      <c r="E32" s="107">
        <v>3</v>
      </c>
      <c r="F32" s="138">
        <v>13</v>
      </c>
      <c r="G32" s="126" t="s">
        <v>475</v>
      </c>
      <c r="H32" s="127" t="s">
        <v>475</v>
      </c>
      <c r="I32" s="127">
        <v>1</v>
      </c>
      <c r="J32" s="130">
        <v>1</v>
      </c>
      <c r="K32" s="126"/>
      <c r="L32" s="127"/>
      <c r="M32" s="127"/>
      <c r="N32" s="130"/>
      <c r="O32" s="91"/>
      <c r="P32" s="91"/>
      <c r="Q32" s="91"/>
      <c r="R32" s="91"/>
    </row>
    <row r="33" spans="1:17" ht="12.75" customHeight="1">
      <c r="A33" s="126">
        <v>23</v>
      </c>
      <c r="B33" s="128" t="s">
        <v>316</v>
      </c>
      <c r="C33" s="128" t="s">
        <v>162</v>
      </c>
      <c r="D33" s="127">
        <v>1989</v>
      </c>
      <c r="E33" s="107" t="s">
        <v>161</v>
      </c>
      <c r="F33" s="138">
        <v>13</v>
      </c>
      <c r="G33" s="126" t="s">
        <v>475</v>
      </c>
      <c r="H33" s="127" t="s">
        <v>475</v>
      </c>
      <c r="I33" s="127">
        <v>1</v>
      </c>
      <c r="J33" s="130">
        <v>1</v>
      </c>
      <c r="K33" s="126"/>
      <c r="L33" s="127"/>
      <c r="M33" s="127"/>
      <c r="N33" s="130"/>
      <c r="O33" s="91"/>
      <c r="P33" s="91"/>
      <c r="Q33" s="91"/>
    </row>
    <row r="34" spans="1:17" ht="12.75" customHeight="1">
      <c r="A34" s="126">
        <v>23</v>
      </c>
      <c r="B34" s="128" t="s">
        <v>344</v>
      </c>
      <c r="C34" s="128" t="s">
        <v>187</v>
      </c>
      <c r="D34" s="127">
        <v>1989</v>
      </c>
      <c r="E34" s="107">
        <v>2</v>
      </c>
      <c r="F34" s="138">
        <v>13</v>
      </c>
      <c r="G34" s="126" t="s">
        <v>475</v>
      </c>
      <c r="H34" s="127" t="s">
        <v>475</v>
      </c>
      <c r="I34" s="127">
        <v>1</v>
      </c>
      <c r="J34" s="130">
        <v>1</v>
      </c>
      <c r="K34" s="126"/>
      <c r="L34" s="127"/>
      <c r="M34" s="127"/>
      <c r="N34" s="130"/>
      <c r="O34" s="91"/>
      <c r="P34" s="91"/>
      <c r="Q34" s="91"/>
    </row>
    <row r="35" spans="1:17" ht="12.75" customHeight="1">
      <c r="A35" s="126">
        <v>23</v>
      </c>
      <c r="B35" s="128" t="s">
        <v>339</v>
      </c>
      <c r="C35" s="128" t="s">
        <v>194</v>
      </c>
      <c r="D35" s="127">
        <v>1991</v>
      </c>
      <c r="E35" s="107" t="s">
        <v>340</v>
      </c>
      <c r="F35" s="138">
        <v>13</v>
      </c>
      <c r="G35" s="126" t="s">
        <v>475</v>
      </c>
      <c r="H35" s="127" t="s">
        <v>475</v>
      </c>
      <c r="I35" s="127">
        <v>1</v>
      </c>
      <c r="J35" s="130">
        <v>1</v>
      </c>
      <c r="K35" s="126"/>
      <c r="L35" s="127"/>
      <c r="M35" s="127"/>
      <c r="N35" s="130"/>
      <c r="O35" s="91"/>
      <c r="P35" s="91"/>
      <c r="Q35" s="91"/>
    </row>
    <row r="36" spans="1:17" ht="12.75" customHeight="1">
      <c r="A36" s="126">
        <v>23</v>
      </c>
      <c r="B36" s="128" t="s">
        <v>303</v>
      </c>
      <c r="C36" s="128" t="s">
        <v>125</v>
      </c>
      <c r="D36" s="127">
        <v>1991</v>
      </c>
      <c r="E36" s="107" t="s">
        <v>57</v>
      </c>
      <c r="F36" s="138">
        <v>13</v>
      </c>
      <c r="G36" s="126" t="s">
        <v>475</v>
      </c>
      <c r="H36" s="127" t="s">
        <v>475</v>
      </c>
      <c r="I36" s="127">
        <v>1</v>
      </c>
      <c r="J36" s="130">
        <v>1</v>
      </c>
      <c r="K36" s="126"/>
      <c r="L36" s="127"/>
      <c r="M36" s="127"/>
      <c r="N36" s="130"/>
      <c r="O36" s="91"/>
      <c r="P36" s="91"/>
      <c r="Q36" s="91"/>
    </row>
    <row r="37" spans="1:17" ht="12.75" customHeight="1">
      <c r="A37" s="126">
        <v>23</v>
      </c>
      <c r="B37" s="128" t="s">
        <v>458</v>
      </c>
      <c r="C37" s="128" t="s">
        <v>459</v>
      </c>
      <c r="D37" s="127">
        <v>1988</v>
      </c>
      <c r="E37" s="107">
        <v>1</v>
      </c>
      <c r="F37" s="138">
        <v>13</v>
      </c>
      <c r="G37" s="126" t="s">
        <v>475</v>
      </c>
      <c r="H37" s="127" t="s">
        <v>475</v>
      </c>
      <c r="I37" s="127">
        <v>1</v>
      </c>
      <c r="J37" s="130">
        <v>1</v>
      </c>
      <c r="K37" s="126"/>
      <c r="L37" s="127"/>
      <c r="M37" s="127"/>
      <c r="N37" s="130"/>
      <c r="O37" s="91"/>
      <c r="P37" s="91"/>
      <c r="Q37" s="91"/>
    </row>
    <row r="38" spans="1:17" ht="12.75" customHeight="1">
      <c r="A38" s="126">
        <v>30</v>
      </c>
      <c r="B38" s="128" t="s">
        <v>346</v>
      </c>
      <c r="C38" s="128" t="s">
        <v>107</v>
      </c>
      <c r="D38" s="127">
        <v>1990</v>
      </c>
      <c r="E38" s="107">
        <v>2</v>
      </c>
      <c r="F38" s="138">
        <v>14</v>
      </c>
      <c r="G38" s="126"/>
      <c r="H38" s="127"/>
      <c r="I38" s="127"/>
      <c r="J38" s="130"/>
      <c r="K38" s="126" t="s">
        <v>475</v>
      </c>
      <c r="L38" s="127" t="s">
        <v>475</v>
      </c>
      <c r="M38" s="127">
        <v>1</v>
      </c>
      <c r="N38" s="130">
        <v>1</v>
      </c>
      <c r="O38" s="91"/>
      <c r="P38" s="91"/>
      <c r="Q38" s="91"/>
    </row>
    <row r="39" spans="1:17" ht="12.75" customHeight="1">
      <c r="A39" s="126">
        <v>31</v>
      </c>
      <c r="B39" s="128" t="s">
        <v>335</v>
      </c>
      <c r="C39" s="128" t="s">
        <v>187</v>
      </c>
      <c r="D39" s="127">
        <v>1990</v>
      </c>
      <c r="E39" s="107" t="s">
        <v>57</v>
      </c>
      <c r="F39" s="138">
        <v>15</v>
      </c>
      <c r="G39" s="126"/>
      <c r="H39" s="127"/>
      <c r="I39" s="127"/>
      <c r="J39" s="130"/>
      <c r="K39" s="126" t="s">
        <v>475</v>
      </c>
      <c r="L39" s="127" t="s">
        <v>475</v>
      </c>
      <c r="M39" s="127">
        <v>1</v>
      </c>
      <c r="N39" s="130">
        <v>2</v>
      </c>
      <c r="O39" s="91"/>
      <c r="P39" s="91"/>
      <c r="Q39" s="91"/>
    </row>
    <row r="40" spans="1:17" ht="12.75" customHeight="1" thickBot="1">
      <c r="A40" s="135">
        <v>32</v>
      </c>
      <c r="B40" s="141" t="s">
        <v>337</v>
      </c>
      <c r="C40" s="141" t="s">
        <v>194</v>
      </c>
      <c r="D40" s="136">
        <v>1989</v>
      </c>
      <c r="E40" s="112">
        <v>1</v>
      </c>
      <c r="F40" s="142">
        <v>16</v>
      </c>
      <c r="G40" s="135"/>
      <c r="H40" s="136"/>
      <c r="I40" s="136"/>
      <c r="J40" s="143"/>
      <c r="K40" s="135" t="s">
        <v>475</v>
      </c>
      <c r="L40" s="136" t="s">
        <v>475</v>
      </c>
      <c r="M40" s="136">
        <v>1</v>
      </c>
      <c r="N40" s="143">
        <v>3</v>
      </c>
      <c r="O40" s="91"/>
      <c r="P40" s="91"/>
      <c r="Q40" s="91"/>
    </row>
    <row r="41" spans="1:17" ht="12.75" customHeight="1">
      <c r="A41" s="144"/>
      <c r="B41" s="145"/>
      <c r="C41" s="145"/>
      <c r="D41" s="144"/>
      <c r="E41" s="121"/>
      <c r="F41" s="144"/>
      <c r="G41" s="144"/>
      <c r="H41" s="144"/>
      <c r="I41" s="144"/>
      <c r="J41" s="144"/>
      <c r="K41" s="144"/>
      <c r="L41" s="144"/>
      <c r="M41" s="144"/>
      <c r="N41" s="144"/>
      <c r="O41" s="91"/>
      <c r="P41" s="91"/>
      <c r="Q41" s="91"/>
    </row>
    <row r="42" spans="1:5" ht="13.5" customHeight="1">
      <c r="A42" s="96" t="s">
        <v>441</v>
      </c>
      <c r="B42" s="94"/>
      <c r="C42" s="94"/>
      <c r="D42" s="94"/>
      <c r="E42" s="94"/>
    </row>
    <row r="43" spans="1:5" ht="13.5" customHeight="1">
      <c r="A43" s="94"/>
      <c r="B43" s="94"/>
      <c r="C43" s="94"/>
      <c r="D43" s="94"/>
      <c r="E43" s="94"/>
    </row>
    <row r="44" spans="1:5" ht="12.75">
      <c r="A44" s="96" t="s">
        <v>442</v>
      </c>
      <c r="B44" s="96"/>
      <c r="C44" s="96"/>
      <c r="D44" s="96"/>
      <c r="E44" s="96"/>
    </row>
    <row r="45" spans="1:5" ht="13.5" customHeight="1">
      <c r="A45" s="94"/>
      <c r="B45" s="94"/>
      <c r="C45" s="94"/>
      <c r="D45" s="94"/>
      <c r="E45" s="94"/>
    </row>
  </sheetData>
  <sheetProtection selectLockedCells="1" selectUnlockedCells="1"/>
  <mergeCells count="21">
    <mergeCell ref="K8:L8"/>
    <mergeCell ref="M8:N8"/>
    <mergeCell ref="S6:S8"/>
    <mergeCell ref="G8:H8"/>
    <mergeCell ref="A1:S1"/>
    <mergeCell ref="A3:S3"/>
    <mergeCell ref="A4:S4"/>
    <mergeCell ref="O6:R7"/>
    <mergeCell ref="G7:J7"/>
    <mergeCell ref="K7:N7"/>
    <mergeCell ref="E6:E8"/>
    <mergeCell ref="I8:J8"/>
    <mergeCell ref="O8:P8"/>
    <mergeCell ref="Q8:R8"/>
    <mergeCell ref="A5:C5"/>
    <mergeCell ref="F6:N6"/>
    <mergeCell ref="F7:F8"/>
    <mergeCell ref="A6:A8"/>
    <mergeCell ref="B6:B8"/>
    <mergeCell ref="C6:C8"/>
    <mergeCell ref="D6:D8"/>
  </mergeCells>
  <printOptions/>
  <pageMargins left="0.3937007874015748" right="0.1968503937007874" top="0.3937007874015748" bottom="0.2755905511811024" header="0.7874015748031497" footer="0.7874015748031497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"/>
  <sheetViews>
    <sheetView zoomScale="85" zoomScaleNormal="85" zoomScalePageLayoutView="0" workbookViewId="0" topLeftCell="A1">
      <selection activeCell="C10" sqref="C10"/>
    </sheetView>
  </sheetViews>
  <sheetFormatPr defaultColWidth="11.625" defaultRowHeight="12.75"/>
  <cols>
    <col min="1" max="1" width="5.875" style="41" customWidth="1"/>
    <col min="2" max="2" width="22.25390625" style="12" customWidth="1"/>
    <col min="3" max="3" width="15.00390625" style="12" customWidth="1"/>
    <col min="4" max="4" width="5.25390625" style="12" customWidth="1"/>
    <col min="5" max="5" width="7.00390625" style="41" customWidth="1"/>
    <col min="6" max="6" width="5.25390625" style="41" customWidth="1"/>
    <col min="7" max="7" width="5.125" style="41" customWidth="1"/>
    <col min="8" max="9" width="5.75390625" style="41" customWidth="1"/>
    <col min="10" max="10" width="5.625" style="41" customWidth="1"/>
    <col min="11" max="11" width="7.00390625" style="16" customWidth="1"/>
    <col min="12" max="12" width="6.625" style="41" customWidth="1"/>
    <col min="13" max="13" width="6.875" style="12" customWidth="1"/>
    <col min="14" max="16384" width="11.625" style="12" customWidth="1"/>
  </cols>
  <sheetData>
    <row r="1" spans="1:31" ht="15.75" customHeight="1">
      <c r="A1" s="231" t="s">
        <v>253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2.75">
      <c r="A2" s="13" t="s">
        <v>217</v>
      </c>
      <c r="B2" s="14"/>
      <c r="C2" s="14"/>
      <c r="D2" s="14"/>
      <c r="E2" s="15"/>
      <c r="F2" s="15"/>
      <c r="G2" s="15"/>
      <c r="H2" s="15"/>
      <c r="I2" s="15"/>
      <c r="J2" s="15"/>
      <c r="L2" s="17"/>
      <c r="M2" s="19" t="s">
        <v>377</v>
      </c>
      <c r="N2" s="18"/>
      <c r="O2" s="18"/>
      <c r="P2" s="20"/>
      <c r="Q2" s="20"/>
      <c r="R2" s="20"/>
      <c r="S2" s="21"/>
      <c r="T2" s="14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</row>
    <row r="3" spans="1:31" ht="12.75" customHeight="1">
      <c r="A3" s="232" t="s">
        <v>220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12.75" customHeight="1">
      <c r="A4" s="232" t="s">
        <v>378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12.75" customHeight="1" thickBot="1">
      <c r="A5" s="233" t="s">
        <v>379</v>
      </c>
      <c r="B5" s="224"/>
      <c r="C5" s="224"/>
      <c r="D5" s="224"/>
      <c r="E5" s="224"/>
      <c r="F5" s="224"/>
      <c r="G5" s="224"/>
      <c r="H5" s="15"/>
      <c r="I5" s="15"/>
      <c r="J5" s="15"/>
      <c r="K5" s="24"/>
      <c r="L5" s="15"/>
      <c r="M5" s="14"/>
      <c r="N5" s="14"/>
      <c r="O5" s="14"/>
      <c r="P5" s="14"/>
      <c r="Q5" s="14"/>
      <c r="R5" s="14"/>
      <c r="S5" s="14"/>
      <c r="T5" s="14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</row>
    <row r="6" spans="1:13" ht="12.75" customHeight="1">
      <c r="A6" s="225" t="s">
        <v>0</v>
      </c>
      <c r="B6" s="227" t="s">
        <v>380</v>
      </c>
      <c r="C6" s="227" t="s">
        <v>4</v>
      </c>
      <c r="D6" s="227" t="s">
        <v>381</v>
      </c>
      <c r="E6" s="227" t="s">
        <v>3</v>
      </c>
      <c r="F6" s="227" t="s">
        <v>382</v>
      </c>
      <c r="G6" s="227" t="s">
        <v>383</v>
      </c>
      <c r="H6" s="227"/>
      <c r="I6" s="227" t="s">
        <v>384</v>
      </c>
      <c r="J6" s="227"/>
      <c r="K6" s="234" t="s">
        <v>385</v>
      </c>
      <c r="L6" s="227" t="s">
        <v>386</v>
      </c>
      <c r="M6" s="229" t="s">
        <v>387</v>
      </c>
    </row>
    <row r="7" spans="1:13" ht="12.75">
      <c r="A7" s="226"/>
      <c r="B7" s="228"/>
      <c r="C7" s="228"/>
      <c r="D7" s="228"/>
      <c r="E7" s="228"/>
      <c r="F7" s="228"/>
      <c r="G7" s="25" t="s">
        <v>388</v>
      </c>
      <c r="H7" s="25" t="s">
        <v>5</v>
      </c>
      <c r="I7" s="25" t="s">
        <v>388</v>
      </c>
      <c r="J7" s="25" t="s">
        <v>5</v>
      </c>
      <c r="K7" s="235"/>
      <c r="L7" s="228"/>
      <c r="M7" s="230"/>
    </row>
    <row r="8" spans="1:13" ht="12.75">
      <c r="A8" s="26" t="s">
        <v>6</v>
      </c>
      <c r="B8" s="28" t="s">
        <v>41</v>
      </c>
      <c r="C8" s="28" t="s">
        <v>9</v>
      </c>
      <c r="D8" s="28">
        <v>1986</v>
      </c>
      <c r="E8" s="27" t="s">
        <v>42</v>
      </c>
      <c r="F8" s="27"/>
      <c r="G8" s="29" t="str">
        <f>VLOOKUP(B8,'[1]Трасса 2'!$F$4:$L$144,7,FALSE)</f>
        <v>TOP</v>
      </c>
      <c r="H8" s="27" t="s">
        <v>21</v>
      </c>
      <c r="I8" s="27" t="s">
        <v>389</v>
      </c>
      <c r="J8" s="27" t="s">
        <v>390</v>
      </c>
      <c r="K8" s="29">
        <f aca="true" t="shared" si="0" ref="K8:K39">ROUND(SQRT(J8*H8),2)</f>
        <v>3.67</v>
      </c>
      <c r="L8" s="27" t="s">
        <v>389</v>
      </c>
      <c r="M8" s="30">
        <v>100</v>
      </c>
    </row>
    <row r="9" spans="1:13" ht="12.75">
      <c r="A9" s="26" t="s">
        <v>14</v>
      </c>
      <c r="B9" s="28" t="s">
        <v>157</v>
      </c>
      <c r="C9" s="28" t="s">
        <v>107</v>
      </c>
      <c r="D9" s="28">
        <v>1988</v>
      </c>
      <c r="E9" s="27" t="s">
        <v>51</v>
      </c>
      <c r="F9" s="27">
        <v>9</v>
      </c>
      <c r="G9" s="29" t="str">
        <f>VLOOKUP(B9,'[1]Трасса 2'!$F$4:$L$144,7,FALSE)</f>
        <v>TOP</v>
      </c>
      <c r="H9" s="27" t="s">
        <v>21</v>
      </c>
      <c r="I9" s="27" t="s">
        <v>389</v>
      </c>
      <c r="J9" s="27" t="s">
        <v>390</v>
      </c>
      <c r="K9" s="29">
        <f t="shared" si="0"/>
        <v>3.67</v>
      </c>
      <c r="L9" s="27" t="s">
        <v>119</v>
      </c>
      <c r="M9" s="30">
        <v>80</v>
      </c>
    </row>
    <row r="10" spans="1:13" ht="12.75">
      <c r="A10" s="26" t="s">
        <v>21</v>
      </c>
      <c r="B10" s="28" t="s">
        <v>29</v>
      </c>
      <c r="C10" s="28" t="s">
        <v>30</v>
      </c>
      <c r="D10" s="28">
        <v>1987</v>
      </c>
      <c r="E10" s="27" t="s">
        <v>8</v>
      </c>
      <c r="F10" s="27">
        <v>7</v>
      </c>
      <c r="G10" s="29" t="str">
        <f>VLOOKUP(B10,'[1]Трасса 2'!$F$4:$L$144,7,FALSE)</f>
        <v>TOP</v>
      </c>
      <c r="H10" s="27" t="s">
        <v>21</v>
      </c>
      <c r="I10" s="27" t="s">
        <v>389</v>
      </c>
      <c r="J10" s="27" t="s">
        <v>390</v>
      </c>
      <c r="K10" s="29">
        <f t="shared" si="0"/>
        <v>3.67</v>
      </c>
      <c r="L10" s="27" t="s">
        <v>391</v>
      </c>
      <c r="M10" s="30">
        <v>65</v>
      </c>
    </row>
    <row r="11" spans="1:13" ht="12.75">
      <c r="A11" s="26" t="s">
        <v>28</v>
      </c>
      <c r="B11" s="28" t="s">
        <v>120</v>
      </c>
      <c r="C11" s="28" t="s">
        <v>121</v>
      </c>
      <c r="D11" s="28">
        <v>1991</v>
      </c>
      <c r="E11" s="27" t="s">
        <v>57</v>
      </c>
      <c r="F11" s="27"/>
      <c r="G11" s="29">
        <f>VLOOKUP(B11,'[1]Трасса 2'!$F$4:$L$144,7,FALSE)</f>
        <v>19</v>
      </c>
      <c r="H11" s="27" t="s">
        <v>392</v>
      </c>
      <c r="I11" s="27" t="s">
        <v>389</v>
      </c>
      <c r="J11" s="27" t="s">
        <v>390</v>
      </c>
      <c r="K11" s="29">
        <f t="shared" si="0"/>
        <v>7.79</v>
      </c>
      <c r="L11" s="27" t="s">
        <v>393</v>
      </c>
      <c r="M11" s="30">
        <v>55</v>
      </c>
    </row>
    <row r="12" spans="1:13" ht="12.75">
      <c r="A12" s="26" t="s">
        <v>35</v>
      </c>
      <c r="B12" s="28" t="s">
        <v>77</v>
      </c>
      <c r="C12" s="28" t="s">
        <v>78</v>
      </c>
      <c r="D12" s="28">
        <v>1985</v>
      </c>
      <c r="E12" s="27" t="s">
        <v>8</v>
      </c>
      <c r="F12" s="27"/>
      <c r="G12" s="29" t="str">
        <f>VLOOKUP(B12,'[1]Трасса 2'!$F$4:$L$144,7,FALSE)</f>
        <v>TOP</v>
      </c>
      <c r="H12" s="27" t="s">
        <v>21</v>
      </c>
      <c r="I12" s="27" t="s">
        <v>389</v>
      </c>
      <c r="J12" s="27" t="s">
        <v>390</v>
      </c>
      <c r="K12" s="29">
        <f t="shared" si="0"/>
        <v>3.67</v>
      </c>
      <c r="L12" s="27" t="s">
        <v>109</v>
      </c>
      <c r="M12" s="30">
        <v>51</v>
      </c>
    </row>
    <row r="13" spans="1:13" ht="12.75">
      <c r="A13" s="26" t="s">
        <v>40</v>
      </c>
      <c r="B13" s="28" t="s">
        <v>165</v>
      </c>
      <c r="C13" s="28" t="s">
        <v>166</v>
      </c>
      <c r="D13" s="28">
        <v>1988</v>
      </c>
      <c r="E13" s="27" t="s">
        <v>57</v>
      </c>
      <c r="F13" s="27"/>
      <c r="G13" s="29" t="str">
        <f>VLOOKUP(B13,'[1]Трасса 2'!$F$4:$L$144,7,FALSE)</f>
        <v>TOP</v>
      </c>
      <c r="H13" s="27" t="s">
        <v>21</v>
      </c>
      <c r="I13" s="27" t="s">
        <v>102</v>
      </c>
      <c r="J13" s="27" t="s">
        <v>80</v>
      </c>
      <c r="K13" s="29">
        <f t="shared" si="0"/>
        <v>6.93</v>
      </c>
      <c r="L13" s="27" t="s">
        <v>394</v>
      </c>
      <c r="M13" s="30">
        <v>47</v>
      </c>
    </row>
    <row r="14" spans="1:13" ht="12.75">
      <c r="A14" s="26" t="s">
        <v>44</v>
      </c>
      <c r="B14" s="28" t="s">
        <v>7</v>
      </c>
      <c r="C14" s="28" t="s">
        <v>9</v>
      </c>
      <c r="D14" s="28">
        <v>1988</v>
      </c>
      <c r="E14" s="27" t="s">
        <v>8</v>
      </c>
      <c r="F14" s="27">
        <v>10</v>
      </c>
      <c r="G14" s="29" t="str">
        <f>VLOOKUP(B14,'[1]Трасса 2'!$F$4:$L$144,7,FALSE)</f>
        <v>22,3-</v>
      </c>
      <c r="H14" s="27" t="s">
        <v>40</v>
      </c>
      <c r="I14" s="27" t="s">
        <v>389</v>
      </c>
      <c r="J14" s="27" t="s">
        <v>390</v>
      </c>
      <c r="K14" s="29">
        <f t="shared" si="0"/>
        <v>5.2</v>
      </c>
      <c r="L14" s="27" t="s">
        <v>84</v>
      </c>
      <c r="M14" s="30">
        <v>43</v>
      </c>
    </row>
    <row r="15" spans="1:13" ht="13.5" thickBot="1">
      <c r="A15" s="31" t="s">
        <v>49</v>
      </c>
      <c r="B15" s="33" t="s">
        <v>395</v>
      </c>
      <c r="C15" s="33" t="s">
        <v>37</v>
      </c>
      <c r="D15" s="33">
        <v>1988</v>
      </c>
      <c r="E15" s="32" t="s">
        <v>57</v>
      </c>
      <c r="F15" s="32">
        <v>25</v>
      </c>
      <c r="G15" s="34" t="str">
        <f>VLOOKUP(B15,'[1]Трасса 2'!$F$4:$L$144,7,FALSE)</f>
        <v>19-</v>
      </c>
      <c r="H15" s="32" t="s">
        <v>396</v>
      </c>
      <c r="I15" s="32" t="s">
        <v>389</v>
      </c>
      <c r="J15" s="32" t="s">
        <v>390</v>
      </c>
      <c r="K15" s="34">
        <f t="shared" si="0"/>
        <v>8.08</v>
      </c>
      <c r="L15" s="32" t="s">
        <v>397</v>
      </c>
      <c r="M15" s="35">
        <v>40</v>
      </c>
    </row>
    <row r="16" spans="1:13" ht="12.75">
      <c r="A16" s="36" t="s">
        <v>55</v>
      </c>
      <c r="B16" s="38" t="s">
        <v>22</v>
      </c>
      <c r="C16" s="38" t="s">
        <v>23</v>
      </c>
      <c r="D16" s="38">
        <v>1989</v>
      </c>
      <c r="E16" s="37" t="s">
        <v>8</v>
      </c>
      <c r="F16" s="37">
        <v>13</v>
      </c>
      <c r="G16" s="39" t="str">
        <f>VLOOKUP(B16,'[1]Трасса 2'!$F$4:$L$144,7,FALSE)</f>
        <v>21-</v>
      </c>
      <c r="H16" s="37" t="s">
        <v>49</v>
      </c>
      <c r="I16" s="37">
        <v>25</v>
      </c>
      <c r="J16" s="37" t="s">
        <v>398</v>
      </c>
      <c r="K16" s="40">
        <f t="shared" si="0"/>
        <v>9.17</v>
      </c>
      <c r="M16" s="42">
        <v>37</v>
      </c>
    </row>
    <row r="17" spans="1:13" ht="12.75">
      <c r="A17" s="26" t="s">
        <v>59</v>
      </c>
      <c r="B17" s="28" t="s">
        <v>399</v>
      </c>
      <c r="C17" s="28" t="s">
        <v>137</v>
      </c>
      <c r="D17" s="28">
        <v>1988</v>
      </c>
      <c r="E17" s="27" t="s">
        <v>8</v>
      </c>
      <c r="F17" s="27">
        <v>1</v>
      </c>
      <c r="G17" s="29">
        <f>VLOOKUP(B17,'[1]Трасса 2'!$F$4:$L$144,7,FALSE)</f>
        <v>12</v>
      </c>
      <c r="H17" s="27" t="s">
        <v>119</v>
      </c>
      <c r="I17" s="27" t="s">
        <v>389</v>
      </c>
      <c r="J17" s="27" t="s">
        <v>390</v>
      </c>
      <c r="K17" s="43">
        <f t="shared" si="0"/>
        <v>11.02</v>
      </c>
      <c r="M17" s="30">
        <v>34</v>
      </c>
    </row>
    <row r="18" spans="1:13" ht="12.75">
      <c r="A18" s="26" t="s">
        <v>62</v>
      </c>
      <c r="B18" s="28" t="s">
        <v>88</v>
      </c>
      <c r="C18" s="28" t="s">
        <v>89</v>
      </c>
      <c r="D18" s="28">
        <v>1990</v>
      </c>
      <c r="E18" s="27" t="s">
        <v>8</v>
      </c>
      <c r="F18" s="27">
        <v>24</v>
      </c>
      <c r="G18" s="29" t="str">
        <f>VLOOKUP(B18,'[1]Трасса 2'!$F$4:$L$144,7,FALSE)</f>
        <v>17-</v>
      </c>
      <c r="H18" s="27" t="s">
        <v>80</v>
      </c>
      <c r="I18" s="27">
        <v>25</v>
      </c>
      <c r="J18" s="27" t="s">
        <v>398</v>
      </c>
      <c r="K18" s="43">
        <f t="shared" si="0"/>
        <v>12.96</v>
      </c>
      <c r="M18" s="30">
        <v>31</v>
      </c>
    </row>
    <row r="19" spans="1:13" ht="12.75">
      <c r="A19" s="26" t="s">
        <v>400</v>
      </c>
      <c r="B19" s="28" t="s">
        <v>60</v>
      </c>
      <c r="C19" s="28" t="s">
        <v>9</v>
      </c>
      <c r="D19" s="28">
        <v>1991</v>
      </c>
      <c r="E19" s="27" t="s">
        <v>57</v>
      </c>
      <c r="F19" s="27">
        <v>51</v>
      </c>
      <c r="G19" s="29" t="str">
        <f>VLOOKUP(B19,'[1]Трасса 2'!$F$4:$L$144,7,FALSE)</f>
        <v>21-</v>
      </c>
      <c r="H19" s="27" t="s">
        <v>49</v>
      </c>
      <c r="I19" s="27" t="s">
        <v>401</v>
      </c>
      <c r="J19" s="27" t="s">
        <v>102</v>
      </c>
      <c r="K19" s="43">
        <f t="shared" si="0"/>
        <v>13.27</v>
      </c>
      <c r="M19" s="30"/>
    </row>
    <row r="20" spans="1:13" ht="12.75">
      <c r="A20" s="26" t="s">
        <v>69</v>
      </c>
      <c r="B20" s="28" t="s">
        <v>128</v>
      </c>
      <c r="C20" s="28" t="s">
        <v>129</v>
      </c>
      <c r="D20" s="28">
        <v>1992</v>
      </c>
      <c r="E20" s="27" t="s">
        <v>57</v>
      </c>
      <c r="F20" s="27"/>
      <c r="G20" s="29" t="str">
        <f>VLOOKUP(B20,'[1]Трасса 2'!$F$4:$L$144,7,FALSE)</f>
        <v>19-</v>
      </c>
      <c r="H20" s="27" t="s">
        <v>396</v>
      </c>
      <c r="I20" s="27">
        <v>24</v>
      </c>
      <c r="J20" s="27" t="s">
        <v>69</v>
      </c>
      <c r="K20" s="43">
        <f t="shared" si="0"/>
        <v>13.73</v>
      </c>
      <c r="M20" s="30">
        <v>28</v>
      </c>
    </row>
    <row r="21" spans="1:13" ht="12.75">
      <c r="A21" s="26" t="s">
        <v>73</v>
      </c>
      <c r="B21" s="28" t="s">
        <v>63</v>
      </c>
      <c r="C21" s="28" t="s">
        <v>64</v>
      </c>
      <c r="D21" s="28">
        <v>1990</v>
      </c>
      <c r="E21" s="27" t="s">
        <v>57</v>
      </c>
      <c r="F21" s="27"/>
      <c r="G21" s="29" t="str">
        <f>VLOOKUP(B21,'[1]Трасса 2'!$F$4:$L$144,7,FALSE)</f>
        <v>20-</v>
      </c>
      <c r="H21" s="27" t="s">
        <v>62</v>
      </c>
      <c r="I21" s="27" t="s">
        <v>394</v>
      </c>
      <c r="J21" s="27" t="s">
        <v>402</v>
      </c>
      <c r="K21" s="43">
        <f t="shared" si="0"/>
        <v>14.27</v>
      </c>
      <c r="M21" s="30">
        <v>26</v>
      </c>
    </row>
    <row r="22" spans="1:13" ht="12.75">
      <c r="A22" s="26" t="s">
        <v>76</v>
      </c>
      <c r="B22" s="28" t="s">
        <v>106</v>
      </c>
      <c r="C22" s="28" t="s">
        <v>107</v>
      </c>
      <c r="D22" s="28">
        <v>1991</v>
      </c>
      <c r="E22" s="27" t="s">
        <v>57</v>
      </c>
      <c r="F22" s="27"/>
      <c r="G22" s="29" t="str">
        <f>VLOOKUP(B22,'[1]Трасса 2'!$F$4:$L$144,7,FALSE)</f>
        <v>20+</v>
      </c>
      <c r="H22" s="27" t="s">
        <v>59</v>
      </c>
      <c r="I22" s="27" t="s">
        <v>403</v>
      </c>
      <c r="J22" s="27" t="s">
        <v>105</v>
      </c>
      <c r="K22" s="43">
        <f t="shared" si="0"/>
        <v>15.17</v>
      </c>
      <c r="M22" s="30">
        <v>24</v>
      </c>
    </row>
    <row r="23" spans="1:13" ht="12.75">
      <c r="A23" s="26" t="s">
        <v>80</v>
      </c>
      <c r="B23" s="28" t="s">
        <v>140</v>
      </c>
      <c r="C23" s="28" t="s">
        <v>141</v>
      </c>
      <c r="D23" s="28">
        <v>1986</v>
      </c>
      <c r="E23" s="27">
        <v>1</v>
      </c>
      <c r="F23" s="27"/>
      <c r="G23" s="29">
        <f>VLOOKUP(B23,'[1]Трасса 2'!$F$4:$L$144,7,FALSE)</f>
        <v>13</v>
      </c>
      <c r="H23" s="27" t="s">
        <v>102</v>
      </c>
      <c r="I23" s="27">
        <v>25</v>
      </c>
      <c r="J23" s="27" t="s">
        <v>398</v>
      </c>
      <c r="K23" s="43">
        <f t="shared" si="0"/>
        <v>15.2</v>
      </c>
      <c r="M23" s="30">
        <v>22</v>
      </c>
    </row>
    <row r="24" spans="1:13" ht="12.75">
      <c r="A24" s="26" t="s">
        <v>84</v>
      </c>
      <c r="B24" s="28" t="s">
        <v>169</v>
      </c>
      <c r="C24" s="28" t="s">
        <v>145</v>
      </c>
      <c r="D24" s="28">
        <v>1988</v>
      </c>
      <c r="E24" s="27" t="s">
        <v>57</v>
      </c>
      <c r="F24" s="27">
        <v>56</v>
      </c>
      <c r="G24" s="29">
        <f>VLOOKUP(B24,'[1]Трасса 2'!$F$4:$L$144,7,FALSE)</f>
        <v>19</v>
      </c>
      <c r="H24" s="27" t="s">
        <v>392</v>
      </c>
      <c r="I24" s="27" t="s">
        <v>394</v>
      </c>
      <c r="J24" s="27" t="s">
        <v>402</v>
      </c>
      <c r="K24" s="43">
        <f t="shared" si="0"/>
        <v>15.8</v>
      </c>
      <c r="M24" s="30">
        <v>20</v>
      </c>
    </row>
    <row r="25" spans="1:13" ht="12.75">
      <c r="A25" s="26" t="s">
        <v>87</v>
      </c>
      <c r="B25" s="28" t="s">
        <v>70</v>
      </c>
      <c r="C25" s="28" t="s">
        <v>71</v>
      </c>
      <c r="D25" s="28">
        <v>1991</v>
      </c>
      <c r="E25" s="27" t="s">
        <v>57</v>
      </c>
      <c r="F25" s="27"/>
      <c r="G25" s="29" t="str">
        <f>VLOOKUP(B25,'[1]Трасса 2'!$F$4:$L$144,7,FALSE)</f>
        <v>13-</v>
      </c>
      <c r="H25" s="27" t="s">
        <v>109</v>
      </c>
      <c r="I25" s="27" t="s">
        <v>113</v>
      </c>
      <c r="J25" s="27" t="s">
        <v>398</v>
      </c>
      <c r="K25" s="43">
        <f t="shared" si="0"/>
        <v>15.87</v>
      </c>
      <c r="M25" s="30">
        <v>18</v>
      </c>
    </row>
    <row r="26" spans="1:13" ht="12.75">
      <c r="A26" s="26" t="s">
        <v>91</v>
      </c>
      <c r="B26" s="28" t="s">
        <v>147</v>
      </c>
      <c r="C26" s="28" t="s">
        <v>97</v>
      </c>
      <c r="D26" s="28">
        <v>1990</v>
      </c>
      <c r="E26" s="27" t="s">
        <v>57</v>
      </c>
      <c r="F26" s="27"/>
      <c r="G26" s="29" t="str">
        <f>VLOOKUP(B26,'[1]Трасса 2'!$F$4:$L$144,7,FALSE)</f>
        <v>21-</v>
      </c>
      <c r="H26" s="27" t="s">
        <v>49</v>
      </c>
      <c r="I26" s="27" t="s">
        <v>404</v>
      </c>
      <c r="J26" s="27" t="s">
        <v>405</v>
      </c>
      <c r="K26" s="43">
        <f t="shared" si="0"/>
        <v>16.61</v>
      </c>
      <c r="M26" s="30">
        <v>16</v>
      </c>
    </row>
    <row r="27" spans="1:13" ht="12.75">
      <c r="A27" s="26" t="s">
        <v>406</v>
      </c>
      <c r="B27" s="28" t="s">
        <v>407</v>
      </c>
      <c r="C27" s="28" t="s">
        <v>141</v>
      </c>
      <c r="D27" s="28">
        <v>1988</v>
      </c>
      <c r="E27" s="27" t="s">
        <v>57</v>
      </c>
      <c r="F27" s="27"/>
      <c r="G27" s="29">
        <f>VLOOKUP(B27,'[1]Трасса 2'!$F$4:$L$144,7,FALSE)</f>
        <v>16</v>
      </c>
      <c r="H27" s="27" t="s">
        <v>408</v>
      </c>
      <c r="I27" s="27">
        <v>22</v>
      </c>
      <c r="J27" s="27" t="s">
        <v>80</v>
      </c>
      <c r="K27" s="43">
        <f t="shared" si="0"/>
        <v>16.73</v>
      </c>
      <c r="M27" s="30"/>
    </row>
    <row r="28" spans="1:13" ht="12.75">
      <c r="A28" s="26" t="s">
        <v>99</v>
      </c>
      <c r="B28" s="28" t="s">
        <v>409</v>
      </c>
      <c r="C28" s="28" t="s">
        <v>89</v>
      </c>
      <c r="D28" s="28">
        <v>1990</v>
      </c>
      <c r="E28" s="27" t="s">
        <v>57</v>
      </c>
      <c r="F28" s="27">
        <v>43</v>
      </c>
      <c r="G28" s="29" t="str">
        <f>VLOOKUP(B28,'[1]Трасса 2'!$F$4:$L$144,7,FALSE)</f>
        <v>13-</v>
      </c>
      <c r="H28" s="27" t="s">
        <v>109</v>
      </c>
      <c r="I28" s="27" t="s">
        <v>410</v>
      </c>
      <c r="J28" s="27" t="s">
        <v>73</v>
      </c>
      <c r="K28" s="43">
        <f t="shared" si="0"/>
        <v>18.33</v>
      </c>
      <c r="M28" s="30">
        <v>14</v>
      </c>
    </row>
    <row r="29" spans="1:13" ht="12.75">
      <c r="A29" s="26" t="s">
        <v>102</v>
      </c>
      <c r="B29" s="28" t="s">
        <v>411</v>
      </c>
      <c r="C29" s="28" t="s">
        <v>37</v>
      </c>
      <c r="D29" s="28">
        <v>1988</v>
      </c>
      <c r="E29" s="27">
        <v>1</v>
      </c>
      <c r="F29" s="27"/>
      <c r="G29" s="29">
        <f>VLOOKUP(B29,'[1]Трасса 2'!$F$4:$L$144,7,FALSE)</f>
        <v>12</v>
      </c>
      <c r="H29" s="27" t="s">
        <v>119</v>
      </c>
      <c r="I29" s="27" t="s">
        <v>102</v>
      </c>
      <c r="J29" s="27" t="s">
        <v>80</v>
      </c>
      <c r="K29" s="43">
        <f t="shared" si="0"/>
        <v>20.78</v>
      </c>
      <c r="M29" s="30">
        <v>12</v>
      </c>
    </row>
    <row r="30" spans="1:13" ht="12.75">
      <c r="A30" s="26" t="s">
        <v>105</v>
      </c>
      <c r="B30" s="28" t="s">
        <v>117</v>
      </c>
      <c r="C30" s="28" t="s">
        <v>82</v>
      </c>
      <c r="D30" s="28">
        <v>1989</v>
      </c>
      <c r="E30" s="27" t="s">
        <v>57</v>
      </c>
      <c r="F30" s="27"/>
      <c r="G30" s="29">
        <f>VLOOKUP(B30,'[1]Трасса 2'!$F$4:$L$144,7,FALSE)</f>
        <v>16</v>
      </c>
      <c r="H30" s="27" t="s">
        <v>408</v>
      </c>
      <c r="I30" s="27" t="s">
        <v>412</v>
      </c>
      <c r="J30" s="27" t="s">
        <v>413</v>
      </c>
      <c r="K30" s="43">
        <f t="shared" si="0"/>
        <v>21.12</v>
      </c>
      <c r="M30" s="30">
        <v>10</v>
      </c>
    </row>
    <row r="31" spans="1:13" ht="12.75">
      <c r="A31" s="26" t="s">
        <v>109</v>
      </c>
      <c r="B31" s="28" t="s">
        <v>114</v>
      </c>
      <c r="C31" s="28" t="s">
        <v>46</v>
      </c>
      <c r="D31" s="28">
        <v>1986</v>
      </c>
      <c r="E31" s="27" t="s">
        <v>57</v>
      </c>
      <c r="F31" s="27">
        <v>22</v>
      </c>
      <c r="G31" s="29" t="str">
        <f>VLOOKUP(B31,'[1]Трасса 2'!$F$4:$L$144,7,FALSE)</f>
        <v>15-</v>
      </c>
      <c r="H31" s="27" t="s">
        <v>414</v>
      </c>
      <c r="I31" s="27">
        <v>19</v>
      </c>
      <c r="J31" s="27" t="s">
        <v>109</v>
      </c>
      <c r="K31" s="43">
        <f t="shared" si="0"/>
        <v>21.63</v>
      </c>
      <c r="M31" s="30">
        <v>9</v>
      </c>
    </row>
    <row r="32" spans="1:13" ht="12.75">
      <c r="A32" s="26" t="s">
        <v>415</v>
      </c>
      <c r="B32" s="28" t="s">
        <v>85</v>
      </c>
      <c r="C32" s="28" t="s">
        <v>9</v>
      </c>
      <c r="D32" s="28">
        <v>1987</v>
      </c>
      <c r="E32" s="27">
        <v>2</v>
      </c>
      <c r="F32" s="27"/>
      <c r="G32" s="29" t="str">
        <f>VLOOKUP(B32,'[1]Трасса 2'!$F$4:$L$144,7,FALSE)</f>
        <v>15-</v>
      </c>
      <c r="H32" s="27" t="s">
        <v>414</v>
      </c>
      <c r="I32" s="27">
        <v>18</v>
      </c>
      <c r="J32" s="27" t="s">
        <v>127</v>
      </c>
      <c r="K32" s="43">
        <f t="shared" si="0"/>
        <v>23.78</v>
      </c>
      <c r="M32" s="30"/>
    </row>
    <row r="33" spans="1:13" ht="12.75">
      <c r="A33" s="26" t="s">
        <v>116</v>
      </c>
      <c r="B33" s="28" t="s">
        <v>172</v>
      </c>
      <c r="C33" s="28" t="s">
        <v>97</v>
      </c>
      <c r="D33" s="28">
        <v>1987</v>
      </c>
      <c r="E33" s="27">
        <v>1</v>
      </c>
      <c r="F33" s="27"/>
      <c r="G33" s="29" t="str">
        <f>VLOOKUP(B33,'[1]Трасса 2'!$F$4:$L$144,7,FALSE)</f>
        <v>12-</v>
      </c>
      <c r="H33" s="27" t="s">
        <v>135</v>
      </c>
      <c r="I33" s="27">
        <v>21</v>
      </c>
      <c r="J33" s="27" t="s">
        <v>416</v>
      </c>
      <c r="K33" s="43">
        <f t="shared" si="0"/>
        <v>25.21</v>
      </c>
      <c r="M33" s="30">
        <v>8</v>
      </c>
    </row>
    <row r="34" spans="1:13" ht="12.75">
      <c r="A34" s="26" t="s">
        <v>119</v>
      </c>
      <c r="B34" s="28" t="s">
        <v>103</v>
      </c>
      <c r="C34" s="28" t="s">
        <v>64</v>
      </c>
      <c r="D34" s="28">
        <v>1990</v>
      </c>
      <c r="E34" s="27" t="s">
        <v>57</v>
      </c>
      <c r="F34" s="27"/>
      <c r="G34" s="29" t="str">
        <f>VLOOKUP(B34,'[1]Трасса 2'!$F$4:$L$144,7,FALSE)</f>
        <v>13-</v>
      </c>
      <c r="H34" s="27" t="s">
        <v>109</v>
      </c>
      <c r="I34" s="27" t="s">
        <v>417</v>
      </c>
      <c r="J34" s="27" t="s">
        <v>119</v>
      </c>
      <c r="K34" s="43">
        <f t="shared" si="0"/>
        <v>25.46</v>
      </c>
      <c r="M34" s="30">
        <v>7</v>
      </c>
    </row>
    <row r="35" spans="1:13" ht="12.75">
      <c r="A35" s="26" t="s">
        <v>123</v>
      </c>
      <c r="B35" s="28" t="s">
        <v>45</v>
      </c>
      <c r="C35" s="28" t="s">
        <v>46</v>
      </c>
      <c r="D35" s="28">
        <v>1992</v>
      </c>
      <c r="E35" s="27" t="s">
        <v>8</v>
      </c>
      <c r="F35" s="27">
        <v>30</v>
      </c>
      <c r="G35" s="29">
        <f>VLOOKUP(B35,'[1]Трасса 2'!$F$4:$L$144,7,FALSE)</f>
        <v>11</v>
      </c>
      <c r="H35" s="27" t="s">
        <v>418</v>
      </c>
      <c r="I35" s="27" t="s">
        <v>99</v>
      </c>
      <c r="J35" s="27" t="s">
        <v>416</v>
      </c>
      <c r="K35" s="43">
        <f t="shared" si="0"/>
        <v>27.73</v>
      </c>
      <c r="M35" s="30">
        <v>6</v>
      </c>
    </row>
    <row r="36" spans="1:13" ht="12.75">
      <c r="A36" s="26" t="s">
        <v>419</v>
      </c>
      <c r="B36" s="28" t="s">
        <v>56</v>
      </c>
      <c r="C36" s="28" t="s">
        <v>9</v>
      </c>
      <c r="D36" s="28">
        <v>1990</v>
      </c>
      <c r="E36" s="27" t="s">
        <v>57</v>
      </c>
      <c r="F36" s="27"/>
      <c r="G36" s="29">
        <f>VLOOKUP(B36,'[1]Трасса 2'!$F$4:$L$144,7,FALSE)</f>
        <v>12</v>
      </c>
      <c r="H36" s="27" t="s">
        <v>119</v>
      </c>
      <c r="I36" s="27">
        <v>18</v>
      </c>
      <c r="J36" s="27" t="s">
        <v>127</v>
      </c>
      <c r="K36" s="43">
        <f t="shared" si="0"/>
        <v>27.98</v>
      </c>
      <c r="M36" s="30"/>
    </row>
    <row r="37" spans="1:13" ht="12.75">
      <c r="A37" s="26" t="s">
        <v>420</v>
      </c>
      <c r="B37" s="28" t="s">
        <v>96</v>
      </c>
      <c r="C37" s="28" t="s">
        <v>97</v>
      </c>
      <c r="D37" s="28">
        <v>1992</v>
      </c>
      <c r="E37" s="27">
        <v>1</v>
      </c>
      <c r="F37" s="27"/>
      <c r="G37" s="29">
        <f>VLOOKUP(B37,'[1]Трасса 2'!$F$4:$L$144,7,FALSE)</f>
        <v>14</v>
      </c>
      <c r="H37" s="27" t="s">
        <v>99</v>
      </c>
      <c r="I37" s="27">
        <v>15</v>
      </c>
      <c r="J37" s="27" t="s">
        <v>421</v>
      </c>
      <c r="K37" s="43">
        <f t="shared" si="0"/>
        <v>28.43</v>
      </c>
      <c r="M37" s="30"/>
    </row>
    <row r="38" spans="1:13" ht="12.75">
      <c r="A38" s="26" t="s">
        <v>135</v>
      </c>
      <c r="B38" s="28" t="s">
        <v>179</v>
      </c>
      <c r="C38" s="28" t="s">
        <v>166</v>
      </c>
      <c r="D38" s="28">
        <v>1987</v>
      </c>
      <c r="E38" s="27" t="s">
        <v>57</v>
      </c>
      <c r="F38" s="27"/>
      <c r="G38" s="29" t="str">
        <f>VLOOKUP(B38,'[1]Трасса 2'!$F$4:$L$144,7,FALSE)</f>
        <v>11+</v>
      </c>
      <c r="H38" s="27" t="s">
        <v>149</v>
      </c>
      <c r="I38" s="27" t="s">
        <v>412</v>
      </c>
      <c r="J38" s="27" t="s">
        <v>413</v>
      </c>
      <c r="K38" s="43">
        <f t="shared" si="0"/>
        <v>29.87</v>
      </c>
      <c r="M38" s="30">
        <v>5</v>
      </c>
    </row>
    <row r="39" spans="1:13" ht="12.75">
      <c r="A39" s="26" t="s">
        <v>422</v>
      </c>
      <c r="B39" s="28" t="s">
        <v>200</v>
      </c>
      <c r="C39" s="28" t="s">
        <v>125</v>
      </c>
      <c r="D39" s="28">
        <v>1988</v>
      </c>
      <c r="E39" s="27">
        <v>1</v>
      </c>
      <c r="F39" s="27"/>
      <c r="G39" s="29" t="str">
        <f>VLOOKUP(B39,'[1]Трасса 2'!$F$4:$L$144,7,FALSE)</f>
        <v>12-</v>
      </c>
      <c r="H39" s="27" t="s">
        <v>135</v>
      </c>
      <c r="I39" s="27">
        <v>18</v>
      </c>
      <c r="J39" s="27" t="s">
        <v>127</v>
      </c>
      <c r="K39" s="43">
        <f t="shared" si="0"/>
        <v>29.98</v>
      </c>
      <c r="M39" s="30"/>
    </row>
    <row r="40" spans="1:13" ht="12.75">
      <c r="A40" s="26" t="s">
        <v>143</v>
      </c>
      <c r="B40" s="28" t="s">
        <v>92</v>
      </c>
      <c r="C40" s="28" t="s">
        <v>93</v>
      </c>
      <c r="D40" s="28">
        <v>1988</v>
      </c>
      <c r="E40" s="27" t="s">
        <v>57</v>
      </c>
      <c r="F40" s="27"/>
      <c r="G40" s="29" t="str">
        <f>VLOOKUP(B40,'[1]Трасса 2'!$F$4:$L$144,7,FALSE)</f>
        <v>12-</v>
      </c>
      <c r="H40" s="27" t="s">
        <v>135</v>
      </c>
      <c r="I40" s="27" t="s">
        <v>404</v>
      </c>
      <c r="J40" s="27" t="s">
        <v>405</v>
      </c>
      <c r="K40" s="43">
        <f aca="true" t="shared" si="1" ref="K40:K57">ROUND(SQRT(J40*H40),2)</f>
        <v>32.7</v>
      </c>
      <c r="M40" s="30">
        <v>4</v>
      </c>
    </row>
    <row r="41" spans="1:13" ht="12.75">
      <c r="A41" s="26" t="s">
        <v>143</v>
      </c>
      <c r="B41" s="28" t="s">
        <v>132</v>
      </c>
      <c r="C41" s="28" t="s">
        <v>133</v>
      </c>
      <c r="D41" s="28">
        <v>1991</v>
      </c>
      <c r="E41" s="27" t="s">
        <v>57</v>
      </c>
      <c r="F41" s="27"/>
      <c r="G41" s="29" t="str">
        <f>VLOOKUP(B41,'[1]Трасса 2'!$F$4:$L$144,7,FALSE)</f>
        <v>12-</v>
      </c>
      <c r="H41" s="27" t="s">
        <v>135</v>
      </c>
      <c r="I41" s="27" t="s">
        <v>404</v>
      </c>
      <c r="J41" s="27" t="s">
        <v>405</v>
      </c>
      <c r="K41" s="43">
        <f t="shared" si="1"/>
        <v>32.7</v>
      </c>
      <c r="M41" s="30">
        <v>3</v>
      </c>
    </row>
    <row r="42" spans="1:13" ht="12.75">
      <c r="A42" s="26" t="s">
        <v>149</v>
      </c>
      <c r="B42" s="28" t="s">
        <v>124</v>
      </c>
      <c r="C42" s="28" t="s">
        <v>125</v>
      </c>
      <c r="D42" s="28">
        <v>1991</v>
      </c>
      <c r="E42" s="27" t="s">
        <v>57</v>
      </c>
      <c r="F42" s="27"/>
      <c r="G42" s="29" t="str">
        <f>VLOOKUP(B42,'[1]Трасса 2'!$F$4:$L$144,7,FALSE)</f>
        <v>11+</v>
      </c>
      <c r="H42" s="27" t="s">
        <v>149</v>
      </c>
      <c r="I42" s="27" t="s">
        <v>404</v>
      </c>
      <c r="J42" s="27" t="s">
        <v>405</v>
      </c>
      <c r="K42" s="43">
        <f t="shared" si="1"/>
        <v>34.75</v>
      </c>
      <c r="M42" s="30">
        <v>2</v>
      </c>
    </row>
    <row r="43" spans="1:13" ht="13.5" thickBot="1">
      <c r="A43" s="26" t="s">
        <v>153</v>
      </c>
      <c r="B43" s="28" t="s">
        <v>423</v>
      </c>
      <c r="C43" s="28" t="s">
        <v>125</v>
      </c>
      <c r="D43" s="28">
        <v>1986</v>
      </c>
      <c r="E43" s="27">
        <v>1</v>
      </c>
      <c r="F43" s="27"/>
      <c r="G43" s="29" t="str">
        <f>VLOOKUP(B43,'[1]Трасса 2'!$F$4:$L$144,7,FALSE)</f>
        <v>12-</v>
      </c>
      <c r="H43" s="27" t="s">
        <v>135</v>
      </c>
      <c r="I43" s="27">
        <v>11</v>
      </c>
      <c r="J43" s="27" t="s">
        <v>174</v>
      </c>
      <c r="K43" s="43">
        <f t="shared" si="1"/>
        <v>36.08</v>
      </c>
      <c r="M43" s="35">
        <v>1</v>
      </c>
    </row>
    <row r="44" spans="1:11" ht="12.75">
      <c r="A44" s="26" t="s">
        <v>156</v>
      </c>
      <c r="B44" s="28" t="s">
        <v>424</v>
      </c>
      <c r="C44" s="28" t="s">
        <v>141</v>
      </c>
      <c r="D44" s="28">
        <v>1987</v>
      </c>
      <c r="E44" s="27" t="s">
        <v>57</v>
      </c>
      <c r="F44" s="27"/>
      <c r="G44" s="29" t="str">
        <f>VLOOKUP(B44,'[1]Трасса 2'!$F$4:$L$144,7,FALSE)</f>
        <v>9+</v>
      </c>
      <c r="H44" s="27" t="s">
        <v>425</v>
      </c>
      <c r="I44" s="27" t="s">
        <v>404</v>
      </c>
      <c r="J44" s="27" t="s">
        <v>405</v>
      </c>
      <c r="K44" s="43">
        <f t="shared" si="1"/>
        <v>37.84</v>
      </c>
    </row>
    <row r="45" spans="1:11" ht="12.75">
      <c r="A45" s="26" t="s">
        <v>159</v>
      </c>
      <c r="B45" s="28" t="s">
        <v>186</v>
      </c>
      <c r="C45" s="28" t="s">
        <v>187</v>
      </c>
      <c r="D45" s="28">
        <v>1987</v>
      </c>
      <c r="E45" s="27" t="s">
        <v>57</v>
      </c>
      <c r="F45" s="27"/>
      <c r="G45" s="29">
        <f>VLOOKUP(B45,'[1]Трасса 2'!$F$4:$L$144,7,FALSE)</f>
        <v>11</v>
      </c>
      <c r="H45" s="27" t="s">
        <v>418</v>
      </c>
      <c r="I45" s="27" t="s">
        <v>76</v>
      </c>
      <c r="J45" s="27" t="s">
        <v>421</v>
      </c>
      <c r="K45" s="43">
        <f t="shared" si="1"/>
        <v>38</v>
      </c>
    </row>
    <row r="46" spans="1:11" ht="12.75">
      <c r="A46" s="26" t="s">
        <v>164</v>
      </c>
      <c r="B46" s="28" t="s">
        <v>206</v>
      </c>
      <c r="C46" s="28" t="s">
        <v>207</v>
      </c>
      <c r="D46" s="28">
        <v>1988</v>
      </c>
      <c r="E46" s="27">
        <v>2</v>
      </c>
      <c r="F46" s="27"/>
      <c r="G46" s="29" t="str">
        <f>VLOOKUP(B46,'[1]Трасса 2'!$F$4:$L$144,7,FALSE)</f>
        <v>10-</v>
      </c>
      <c r="H46" s="27" t="s">
        <v>168</v>
      </c>
      <c r="I46" s="27">
        <v>16</v>
      </c>
      <c r="J46" s="27" t="s">
        <v>156</v>
      </c>
      <c r="K46" s="43">
        <f t="shared" si="1"/>
        <v>38.47</v>
      </c>
    </row>
    <row r="47" spans="1:11" ht="12.75">
      <c r="A47" s="26" t="s">
        <v>168</v>
      </c>
      <c r="B47" s="28" t="s">
        <v>15</v>
      </c>
      <c r="C47" s="28" t="s">
        <v>16</v>
      </c>
      <c r="D47" s="28">
        <v>1988</v>
      </c>
      <c r="E47" s="27" t="s">
        <v>8</v>
      </c>
      <c r="F47" s="27"/>
      <c r="G47" s="29" t="str">
        <f>VLOOKUP(B47,'[1]Трасса 2'!$F$4:$L$144,7,FALSE)</f>
        <v>11-</v>
      </c>
      <c r="H47" s="27" t="s">
        <v>164</v>
      </c>
      <c r="I47" s="27" t="s">
        <v>426</v>
      </c>
      <c r="J47" s="27" t="s">
        <v>171</v>
      </c>
      <c r="K47" s="43">
        <f t="shared" si="1"/>
        <v>39.99</v>
      </c>
    </row>
    <row r="48" spans="1:11" ht="12.75">
      <c r="A48" s="26" t="s">
        <v>171</v>
      </c>
      <c r="B48" s="28" t="s">
        <v>136</v>
      </c>
      <c r="C48" s="28" t="s">
        <v>137</v>
      </c>
      <c r="D48" s="28">
        <v>1988</v>
      </c>
      <c r="E48" s="27" t="s">
        <v>57</v>
      </c>
      <c r="F48" s="27"/>
      <c r="G48" s="29" t="str">
        <f>VLOOKUP(B48,'[1]Трасса 2'!$F$4:$L$144,7,FALSE)</f>
        <v>11+</v>
      </c>
      <c r="H48" s="27" t="s">
        <v>149</v>
      </c>
      <c r="I48" s="27" t="s">
        <v>427</v>
      </c>
      <c r="J48" s="27" t="s">
        <v>189</v>
      </c>
      <c r="K48" s="43">
        <f t="shared" si="1"/>
        <v>40.12</v>
      </c>
    </row>
    <row r="49" spans="1:11" ht="12.75">
      <c r="A49" s="26" t="s">
        <v>174</v>
      </c>
      <c r="B49" s="28" t="s">
        <v>144</v>
      </c>
      <c r="C49" s="28" t="s">
        <v>145</v>
      </c>
      <c r="D49" s="28">
        <v>1980</v>
      </c>
      <c r="E49" s="27" t="s">
        <v>57</v>
      </c>
      <c r="F49" s="27">
        <v>56</v>
      </c>
      <c r="G49" s="29">
        <f>VLOOKUP(B49,'[1]Трасса 2'!$F$4:$L$144,7,FALSE)</f>
        <v>9</v>
      </c>
      <c r="H49" s="27" t="s">
        <v>178</v>
      </c>
      <c r="I49" s="27">
        <v>13</v>
      </c>
      <c r="J49" s="27" t="s">
        <v>168</v>
      </c>
      <c r="K49" s="43">
        <f t="shared" si="1"/>
        <v>41.47</v>
      </c>
    </row>
    <row r="50" spans="1:11" ht="12.75">
      <c r="A50" s="26" t="s">
        <v>178</v>
      </c>
      <c r="B50" s="28" t="s">
        <v>110</v>
      </c>
      <c r="C50" s="28" t="s">
        <v>111</v>
      </c>
      <c r="D50" s="28">
        <v>1990</v>
      </c>
      <c r="E50" s="27" t="s">
        <v>57</v>
      </c>
      <c r="F50" s="27"/>
      <c r="G50" s="29">
        <f>VLOOKUP(B50,'[1]Трасса 2'!$F$4:$L$144,7,FALSE)</f>
        <v>8</v>
      </c>
      <c r="H50" s="27" t="s">
        <v>202</v>
      </c>
      <c r="I50" s="27" t="s">
        <v>404</v>
      </c>
      <c r="J50" s="27" t="s">
        <v>405</v>
      </c>
      <c r="K50" s="43">
        <f t="shared" si="1"/>
        <v>41.53</v>
      </c>
    </row>
    <row r="51" spans="1:11" ht="12.75">
      <c r="A51" s="26" t="s">
        <v>181</v>
      </c>
      <c r="B51" s="28" t="s">
        <v>197</v>
      </c>
      <c r="C51" s="28" t="s">
        <v>129</v>
      </c>
      <c r="D51" s="28">
        <v>1986</v>
      </c>
      <c r="E51" s="27">
        <v>2</v>
      </c>
      <c r="F51" s="27"/>
      <c r="G51" s="29" t="str">
        <f>VLOOKUP(B51,'[1]Трасса 2'!$F$4:$L$144,7,FALSE)</f>
        <v>9+</v>
      </c>
      <c r="H51" s="27" t="s">
        <v>425</v>
      </c>
      <c r="I51" s="27">
        <v>10</v>
      </c>
      <c r="J51" s="27" t="s">
        <v>178</v>
      </c>
      <c r="K51" s="43">
        <f t="shared" si="1"/>
        <v>42.24</v>
      </c>
    </row>
    <row r="52" spans="1:11" ht="12.75">
      <c r="A52" s="26" t="s">
        <v>185</v>
      </c>
      <c r="B52" s="28" t="s">
        <v>203</v>
      </c>
      <c r="C52" s="28" t="s">
        <v>187</v>
      </c>
      <c r="D52" s="28">
        <v>1991</v>
      </c>
      <c r="E52" s="27">
        <v>2</v>
      </c>
      <c r="F52" s="27"/>
      <c r="G52" s="29" t="str">
        <f>VLOOKUP(B52,'[1]Трасса 2'!$F$4:$L$144,7,FALSE)</f>
        <v>8+</v>
      </c>
      <c r="H52" s="27" t="s">
        <v>189</v>
      </c>
      <c r="I52" s="27">
        <v>9</v>
      </c>
      <c r="J52" s="27" t="s">
        <v>428</v>
      </c>
      <c r="K52" s="43">
        <f t="shared" si="1"/>
        <v>45.24</v>
      </c>
    </row>
    <row r="53" spans="1:11" ht="12.75">
      <c r="A53" s="26" t="s">
        <v>189</v>
      </c>
      <c r="B53" s="28" t="s">
        <v>160</v>
      </c>
      <c r="C53" s="28" t="s">
        <v>162</v>
      </c>
      <c r="D53" s="28">
        <v>1992</v>
      </c>
      <c r="E53" s="27" t="s">
        <v>161</v>
      </c>
      <c r="F53" s="27"/>
      <c r="G53" s="29" t="str">
        <f>VLOOKUP(B53,'[1]Трасса 2'!$F$4:$L$144,7,FALSE)</f>
        <v>9-</v>
      </c>
      <c r="H53" s="27" t="s">
        <v>181</v>
      </c>
      <c r="I53" s="27">
        <v>7</v>
      </c>
      <c r="J53" s="27" t="s">
        <v>192</v>
      </c>
      <c r="K53" s="43">
        <f t="shared" si="1"/>
        <v>45.48</v>
      </c>
    </row>
    <row r="54" spans="1:16" ht="12.75">
      <c r="A54" s="26" t="s">
        <v>192</v>
      </c>
      <c r="B54" s="28" t="s">
        <v>182</v>
      </c>
      <c r="C54" s="28" t="s">
        <v>183</v>
      </c>
      <c r="D54" s="28">
        <v>1990</v>
      </c>
      <c r="E54" s="27">
        <v>1</v>
      </c>
      <c r="F54" s="27"/>
      <c r="G54" s="29">
        <f>VLOOKUP(B54,'[1]Трасса 2'!$F$4:$L$144,7,FALSE)</f>
        <v>8</v>
      </c>
      <c r="H54" s="27" t="s">
        <v>202</v>
      </c>
      <c r="I54" s="27">
        <v>9</v>
      </c>
      <c r="J54" s="27" t="s">
        <v>428</v>
      </c>
      <c r="K54" s="43">
        <f t="shared" si="1"/>
        <v>47.17</v>
      </c>
      <c r="P54" s="44"/>
    </row>
    <row r="55" spans="1:11" ht="12.75">
      <c r="A55" s="26" t="s">
        <v>196</v>
      </c>
      <c r="B55" s="28" t="s">
        <v>81</v>
      </c>
      <c r="C55" s="28" t="s">
        <v>82</v>
      </c>
      <c r="D55" s="28">
        <v>1989</v>
      </c>
      <c r="E55" s="27" t="s">
        <v>57</v>
      </c>
      <c r="F55" s="27"/>
      <c r="G55" s="29" t="str">
        <f>VLOOKUP(B55,'[1]Трасса 2'!$F$4:$L$144,7,FALSE)</f>
        <v>8+</v>
      </c>
      <c r="H55" s="27" t="s">
        <v>189</v>
      </c>
      <c r="I55" s="27" t="s">
        <v>429</v>
      </c>
      <c r="J55" s="27" t="s">
        <v>430</v>
      </c>
      <c r="K55" s="43">
        <f t="shared" si="1"/>
        <v>47.23</v>
      </c>
    </row>
    <row r="56" spans="1:11" ht="12.75">
      <c r="A56" s="26" t="s">
        <v>199</v>
      </c>
      <c r="B56" s="28" t="s">
        <v>431</v>
      </c>
      <c r="C56" s="28" t="s">
        <v>432</v>
      </c>
      <c r="D56" s="28">
        <v>1988</v>
      </c>
      <c r="E56" s="27">
        <v>1</v>
      </c>
      <c r="F56" s="27"/>
      <c r="G56" s="29">
        <f>VLOOKUP(B56,'[1]Трасса 2'!$F$4:$L$144,7,FALSE)</f>
        <v>8</v>
      </c>
      <c r="H56" s="27" t="s">
        <v>202</v>
      </c>
      <c r="I56" s="27">
        <v>4</v>
      </c>
      <c r="J56" s="27" t="s">
        <v>202</v>
      </c>
      <c r="K56" s="43">
        <f t="shared" si="1"/>
        <v>50</v>
      </c>
    </row>
    <row r="57" spans="1:11" ht="12.75">
      <c r="A57" s="26" t="s">
        <v>202</v>
      </c>
      <c r="B57" s="28" t="s">
        <v>190</v>
      </c>
      <c r="C57" s="28" t="s">
        <v>162</v>
      </c>
      <c r="D57" s="28">
        <v>1992</v>
      </c>
      <c r="E57" s="27" t="s">
        <v>161</v>
      </c>
      <c r="F57" s="27"/>
      <c r="G57" s="29" t="str">
        <f>VLOOKUP(B57,'[1]Трасса 2'!$F$4:$L$144,7,FALSE)</f>
        <v>6-</v>
      </c>
      <c r="H57" s="27" t="s">
        <v>433</v>
      </c>
      <c r="I57" s="27" t="s">
        <v>429</v>
      </c>
      <c r="J57" s="27" t="s">
        <v>430</v>
      </c>
      <c r="K57" s="43">
        <f t="shared" si="1"/>
        <v>51.18</v>
      </c>
    </row>
    <row r="58" spans="1:11" ht="12.75">
      <c r="A58" s="26" t="s">
        <v>205</v>
      </c>
      <c r="B58" s="28" t="s">
        <v>434</v>
      </c>
      <c r="C58" s="28" t="s">
        <v>151</v>
      </c>
      <c r="D58" s="28">
        <v>1988</v>
      </c>
      <c r="E58" s="27">
        <v>2</v>
      </c>
      <c r="F58" s="27"/>
      <c r="G58" s="29" t="str">
        <f>VLOOKUP(B58,'[1]Трасса 2'!$F$4:$L$144,7,FALSE)</f>
        <v>8+</v>
      </c>
      <c r="H58" s="27" t="s">
        <v>189</v>
      </c>
      <c r="I58" s="27" t="s">
        <v>54</v>
      </c>
      <c r="J58" s="27" t="s">
        <v>435</v>
      </c>
      <c r="K58" s="43" t="s">
        <v>436</v>
      </c>
    </row>
    <row r="59" spans="1:11" ht="12.75">
      <c r="A59" s="26" t="s">
        <v>209</v>
      </c>
      <c r="B59" s="28" t="s">
        <v>437</v>
      </c>
      <c r="C59" s="28" t="s">
        <v>151</v>
      </c>
      <c r="D59" s="28">
        <v>1989</v>
      </c>
      <c r="E59" s="27">
        <v>2</v>
      </c>
      <c r="F59" s="27"/>
      <c r="G59" s="29">
        <f>VLOOKUP(B59,'[1]Трасса 2'!$F$4:$L$144,7,FALSE)</f>
        <v>8</v>
      </c>
      <c r="H59" s="27" t="s">
        <v>202</v>
      </c>
      <c r="I59" s="27" t="s">
        <v>54</v>
      </c>
      <c r="J59" s="27" t="s">
        <v>435</v>
      </c>
      <c r="K59" s="43" t="s">
        <v>438</v>
      </c>
    </row>
    <row r="60" spans="1:11" ht="12.75">
      <c r="A60" s="26" t="s">
        <v>209</v>
      </c>
      <c r="B60" s="28" t="s">
        <v>193</v>
      </c>
      <c r="C60" s="28" t="s">
        <v>194</v>
      </c>
      <c r="D60" s="28">
        <v>1991</v>
      </c>
      <c r="E60" s="27">
        <v>1</v>
      </c>
      <c r="F60" s="27"/>
      <c r="G60" s="29">
        <f>VLOOKUP(B60,'[1]Трасса 2'!$F$4:$L$144,7,FALSE)</f>
        <v>8</v>
      </c>
      <c r="H60" s="27" t="s">
        <v>202</v>
      </c>
      <c r="I60" s="27" t="s">
        <v>54</v>
      </c>
      <c r="J60" s="27" t="s">
        <v>435</v>
      </c>
      <c r="K60" s="43" t="s">
        <v>438</v>
      </c>
    </row>
    <row r="61" spans="1:11" ht="13.5" thickBot="1">
      <c r="A61" s="31" t="s">
        <v>433</v>
      </c>
      <c r="B61" s="33" t="s">
        <v>210</v>
      </c>
      <c r="C61" s="33" t="s">
        <v>194</v>
      </c>
      <c r="D61" s="33">
        <v>1989</v>
      </c>
      <c r="E61" s="32">
        <v>1</v>
      </c>
      <c r="F61" s="32"/>
      <c r="G61" s="34">
        <f>VLOOKUP(B61,'[1]Трасса 2'!$F$4:$L$144,7,FALSE)</f>
        <v>6</v>
      </c>
      <c r="H61" s="32" t="s">
        <v>439</v>
      </c>
      <c r="I61" s="32" t="s">
        <v>54</v>
      </c>
      <c r="J61" s="32" t="s">
        <v>435</v>
      </c>
      <c r="K61" s="45" t="s">
        <v>440</v>
      </c>
    </row>
    <row r="62" ht="6" customHeight="1"/>
    <row r="63" spans="1:12" ht="12.75" customHeight="1">
      <c r="A63" s="224" t="s">
        <v>441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46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47"/>
    </row>
    <row r="65" spans="1:12" ht="12.75" customHeight="1">
      <c r="A65" s="224" t="s">
        <v>442</v>
      </c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46"/>
    </row>
  </sheetData>
  <sheetProtection selectLockedCells="1" selectUnlockedCells="1"/>
  <mergeCells count="17">
    <mergeCell ref="L6:L7"/>
    <mergeCell ref="M6:M7"/>
    <mergeCell ref="A1:M1"/>
    <mergeCell ref="A3:M3"/>
    <mergeCell ref="A4:M4"/>
    <mergeCell ref="A5:G5"/>
    <mergeCell ref="F6:F7"/>
    <mergeCell ref="I6:J6"/>
    <mergeCell ref="G6:H6"/>
    <mergeCell ref="K6:K7"/>
    <mergeCell ref="A63:K63"/>
    <mergeCell ref="A65:K65"/>
    <mergeCell ref="A6:A7"/>
    <mergeCell ref="B6:B7"/>
    <mergeCell ref="C6:C7"/>
    <mergeCell ref="D6:D7"/>
    <mergeCell ref="E6:E7"/>
  </mergeCells>
  <printOptions/>
  <pageMargins left="0.1968503937007874" right="0.1968503937007874" top="0.2755905511811024" bottom="0.2755905511811024" header="0.7874015748031497" footer="0.7874015748031497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5"/>
  <sheetViews>
    <sheetView zoomScalePageLayoutView="0" workbookViewId="0" topLeftCell="A1">
      <selection activeCell="C17" sqref="C17"/>
    </sheetView>
  </sheetViews>
  <sheetFormatPr defaultColWidth="11.625" defaultRowHeight="12.75"/>
  <cols>
    <col min="1" max="1" width="6.00390625" style="48" customWidth="1"/>
    <col min="2" max="2" width="24.625" style="49" customWidth="1"/>
    <col min="3" max="3" width="14.00390625" style="49" customWidth="1"/>
    <col min="4" max="4" width="5.25390625" style="49" customWidth="1"/>
    <col min="5" max="5" width="7.00390625" style="48" customWidth="1"/>
    <col min="6" max="6" width="5.125" style="48" customWidth="1"/>
    <col min="7" max="8" width="5.75390625" style="48" customWidth="1"/>
    <col min="9" max="9" width="5.625" style="48" customWidth="1"/>
    <col min="10" max="10" width="7.00390625" style="54" customWidth="1"/>
    <col min="11" max="11" width="6.625" style="48" customWidth="1"/>
    <col min="12" max="12" width="6.625" style="49" customWidth="1"/>
    <col min="13" max="16384" width="11.625" style="49" customWidth="1"/>
  </cols>
  <sheetData>
    <row r="1" spans="1:30" ht="15.75" customHeight="1">
      <c r="A1" s="238" t="s">
        <v>253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ht="12.75">
      <c r="A2" s="51" t="s">
        <v>217</v>
      </c>
      <c r="B2" s="53"/>
      <c r="C2" s="53"/>
      <c r="D2" s="53"/>
      <c r="E2" s="52"/>
      <c r="F2" s="52"/>
      <c r="G2" s="52"/>
      <c r="H2" s="52"/>
      <c r="I2" s="52"/>
      <c r="L2" s="55" t="s">
        <v>377</v>
      </c>
      <c r="M2" s="53"/>
      <c r="N2" s="53"/>
      <c r="O2" s="53"/>
      <c r="P2" s="56"/>
      <c r="Q2" s="56"/>
      <c r="R2" s="56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</row>
    <row r="3" spans="1:30" ht="12.75" customHeight="1">
      <c r="A3" s="239" t="s">
        <v>220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</row>
    <row r="4" spans="1:30" ht="12.75" customHeight="1">
      <c r="A4" s="239" t="s">
        <v>443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</row>
    <row r="5" spans="1:30" ht="12.75" customHeight="1" thickBot="1">
      <c r="A5" s="242" t="s">
        <v>379</v>
      </c>
      <c r="B5" s="243"/>
      <c r="C5" s="243"/>
      <c r="D5" s="243"/>
      <c r="E5" s="243"/>
      <c r="F5" s="52"/>
      <c r="G5" s="52"/>
      <c r="H5" s="52"/>
      <c r="I5" s="52"/>
      <c r="J5" s="59"/>
      <c r="K5" s="52"/>
      <c r="L5" s="53"/>
      <c r="M5" s="53"/>
      <c r="N5" s="53"/>
      <c r="O5" s="53"/>
      <c r="P5" s="53"/>
      <c r="Q5" s="53"/>
      <c r="R5" s="53"/>
      <c r="S5" s="53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</row>
    <row r="6" spans="1:12" ht="12.75" customHeight="1">
      <c r="A6" s="246" t="s">
        <v>0</v>
      </c>
      <c r="B6" s="244" t="s">
        <v>380</v>
      </c>
      <c r="C6" s="244" t="s">
        <v>4</v>
      </c>
      <c r="D6" s="244" t="s">
        <v>381</v>
      </c>
      <c r="E6" s="244" t="s">
        <v>3</v>
      </c>
      <c r="F6" s="244" t="s">
        <v>384</v>
      </c>
      <c r="G6" s="244"/>
      <c r="H6" s="244" t="s">
        <v>383</v>
      </c>
      <c r="I6" s="244"/>
      <c r="J6" s="240" t="s">
        <v>385</v>
      </c>
      <c r="K6" s="236" t="s">
        <v>386</v>
      </c>
      <c r="L6" s="236" t="s">
        <v>387</v>
      </c>
    </row>
    <row r="7" spans="1:12" ht="12.75">
      <c r="A7" s="247"/>
      <c r="B7" s="245"/>
      <c r="C7" s="245"/>
      <c r="D7" s="245"/>
      <c r="E7" s="245"/>
      <c r="F7" s="60" t="s">
        <v>388</v>
      </c>
      <c r="G7" s="60" t="s">
        <v>5</v>
      </c>
      <c r="H7" s="60" t="s">
        <v>388</v>
      </c>
      <c r="I7" s="60" t="s">
        <v>5</v>
      </c>
      <c r="J7" s="241"/>
      <c r="K7" s="237"/>
      <c r="L7" s="237"/>
    </row>
    <row r="8" spans="1:12" ht="12.75">
      <c r="A8" s="62">
        <v>1</v>
      </c>
      <c r="B8" s="63" t="s">
        <v>444</v>
      </c>
      <c r="C8" s="63" t="s">
        <v>125</v>
      </c>
      <c r="D8" s="63">
        <v>1989</v>
      </c>
      <c r="E8" s="64" t="s">
        <v>8</v>
      </c>
      <c r="F8" s="64">
        <v>27</v>
      </c>
      <c r="G8" s="64">
        <v>1</v>
      </c>
      <c r="H8" s="64" t="s">
        <v>389</v>
      </c>
      <c r="I8" s="61">
        <v>3</v>
      </c>
      <c r="J8" s="65">
        <f aca="true" t="shared" si="0" ref="J8:J41">ROUND(SQRT(G8*I8),2)</f>
        <v>1.73</v>
      </c>
      <c r="K8" s="66" t="s">
        <v>389</v>
      </c>
      <c r="L8" s="67">
        <v>100</v>
      </c>
    </row>
    <row r="9" spans="1:12" ht="12.75">
      <c r="A9" s="62">
        <v>2</v>
      </c>
      <c r="B9" s="63" t="s">
        <v>293</v>
      </c>
      <c r="C9" s="63" t="s">
        <v>9</v>
      </c>
      <c r="D9" s="63">
        <v>1988</v>
      </c>
      <c r="E9" s="64" t="s">
        <v>57</v>
      </c>
      <c r="F9" s="64" t="s">
        <v>445</v>
      </c>
      <c r="G9" s="64">
        <v>2</v>
      </c>
      <c r="H9" s="64" t="s">
        <v>389</v>
      </c>
      <c r="I9" s="61">
        <v>3</v>
      </c>
      <c r="J9" s="65">
        <f t="shared" si="0"/>
        <v>2.45</v>
      </c>
      <c r="K9" s="66" t="s">
        <v>123</v>
      </c>
      <c r="L9" s="67">
        <v>80</v>
      </c>
    </row>
    <row r="10" spans="1:12" ht="12.75">
      <c r="A10" s="62">
        <v>3</v>
      </c>
      <c r="B10" s="63" t="s">
        <v>260</v>
      </c>
      <c r="C10" s="63" t="s">
        <v>37</v>
      </c>
      <c r="D10" s="63">
        <v>1990</v>
      </c>
      <c r="E10" s="64" t="s">
        <v>8</v>
      </c>
      <c r="F10" s="64" t="s">
        <v>404</v>
      </c>
      <c r="G10" s="64">
        <v>4</v>
      </c>
      <c r="H10" s="64" t="s">
        <v>389</v>
      </c>
      <c r="I10" s="61">
        <v>3</v>
      </c>
      <c r="J10" s="65">
        <f t="shared" si="0"/>
        <v>3.46</v>
      </c>
      <c r="K10" s="66" t="s">
        <v>123</v>
      </c>
      <c r="L10" s="67">
        <v>65</v>
      </c>
    </row>
    <row r="11" spans="1:12" ht="12.75">
      <c r="A11" s="62">
        <v>4</v>
      </c>
      <c r="B11" s="63" t="s">
        <v>295</v>
      </c>
      <c r="C11" s="63" t="s">
        <v>296</v>
      </c>
      <c r="D11" s="63">
        <v>1989</v>
      </c>
      <c r="E11" s="64" t="s">
        <v>57</v>
      </c>
      <c r="F11" s="64" t="s">
        <v>446</v>
      </c>
      <c r="G11" s="64">
        <v>6.5</v>
      </c>
      <c r="H11" s="68" t="s">
        <v>389</v>
      </c>
      <c r="I11" s="61">
        <v>3</v>
      </c>
      <c r="J11" s="65">
        <f t="shared" si="0"/>
        <v>4.42</v>
      </c>
      <c r="K11" s="66" t="s">
        <v>123</v>
      </c>
      <c r="L11" s="67">
        <v>55</v>
      </c>
    </row>
    <row r="12" spans="1:12" ht="12.75">
      <c r="A12" s="62">
        <v>5</v>
      </c>
      <c r="B12" s="63" t="s">
        <v>298</v>
      </c>
      <c r="C12" s="63" t="s">
        <v>129</v>
      </c>
      <c r="D12" s="63">
        <v>1990</v>
      </c>
      <c r="E12" s="64" t="s">
        <v>8</v>
      </c>
      <c r="F12" s="64" t="s">
        <v>404</v>
      </c>
      <c r="G12" s="64">
        <v>4</v>
      </c>
      <c r="H12" s="68">
        <v>16</v>
      </c>
      <c r="I12" s="61">
        <v>11</v>
      </c>
      <c r="J12" s="65">
        <f t="shared" si="0"/>
        <v>6.63</v>
      </c>
      <c r="K12" s="66" t="s">
        <v>447</v>
      </c>
      <c r="L12" s="67">
        <v>51</v>
      </c>
    </row>
    <row r="13" spans="1:12" ht="12.75">
      <c r="A13" s="62">
        <v>6</v>
      </c>
      <c r="B13" s="63" t="s">
        <v>448</v>
      </c>
      <c r="C13" s="63" t="s">
        <v>9</v>
      </c>
      <c r="D13" s="63">
        <v>1988</v>
      </c>
      <c r="E13" s="64" t="s">
        <v>8</v>
      </c>
      <c r="F13" s="64" t="s">
        <v>446</v>
      </c>
      <c r="G13" s="64">
        <v>6.5</v>
      </c>
      <c r="H13" s="68" t="s">
        <v>389</v>
      </c>
      <c r="I13" s="61">
        <v>3</v>
      </c>
      <c r="J13" s="65">
        <f t="shared" si="0"/>
        <v>4.42</v>
      </c>
      <c r="K13" s="66" t="s">
        <v>119</v>
      </c>
      <c r="L13" s="67">
        <v>47</v>
      </c>
    </row>
    <row r="14" spans="1:12" ht="12.75">
      <c r="A14" s="62">
        <v>7</v>
      </c>
      <c r="B14" s="63" t="s">
        <v>312</v>
      </c>
      <c r="C14" s="63" t="s">
        <v>145</v>
      </c>
      <c r="D14" s="63">
        <v>1990</v>
      </c>
      <c r="E14" s="64" t="s">
        <v>57</v>
      </c>
      <c r="F14" s="64">
        <v>17</v>
      </c>
      <c r="G14" s="64">
        <v>8</v>
      </c>
      <c r="H14" s="68" t="s">
        <v>449</v>
      </c>
      <c r="I14" s="61">
        <v>6</v>
      </c>
      <c r="J14" s="65">
        <f t="shared" si="0"/>
        <v>6.93</v>
      </c>
      <c r="K14" s="66" t="s">
        <v>109</v>
      </c>
      <c r="L14" s="67">
        <v>43</v>
      </c>
    </row>
    <row r="15" spans="1:12" ht="13.5" thickBot="1">
      <c r="A15" s="69">
        <v>8</v>
      </c>
      <c r="B15" s="70" t="s">
        <v>450</v>
      </c>
      <c r="C15" s="70" t="s">
        <v>16</v>
      </c>
      <c r="D15" s="70">
        <v>1990</v>
      </c>
      <c r="E15" s="71" t="s">
        <v>8</v>
      </c>
      <c r="F15" s="71" t="s">
        <v>404</v>
      </c>
      <c r="G15" s="71">
        <v>4</v>
      </c>
      <c r="H15" s="72">
        <v>14</v>
      </c>
      <c r="I15" s="73">
        <v>16</v>
      </c>
      <c r="J15" s="74">
        <f t="shared" si="0"/>
        <v>8</v>
      </c>
      <c r="K15" s="75" t="s">
        <v>445</v>
      </c>
      <c r="L15" s="67">
        <v>40</v>
      </c>
    </row>
    <row r="16" spans="1:12" ht="12.75">
      <c r="A16" s="76">
        <v>9</v>
      </c>
      <c r="B16" s="78" t="s">
        <v>280</v>
      </c>
      <c r="C16" s="78" t="s">
        <v>281</v>
      </c>
      <c r="D16" s="78">
        <v>1992</v>
      </c>
      <c r="E16" s="79" t="s">
        <v>57</v>
      </c>
      <c r="F16" s="79" t="s">
        <v>397</v>
      </c>
      <c r="G16" s="79">
        <v>10.5</v>
      </c>
      <c r="H16" s="80" t="s">
        <v>451</v>
      </c>
      <c r="I16" s="81">
        <v>8</v>
      </c>
      <c r="J16" s="82">
        <f t="shared" si="0"/>
        <v>9.17</v>
      </c>
      <c r="L16" s="67">
        <v>35.5</v>
      </c>
    </row>
    <row r="17" spans="1:12" ht="12.75">
      <c r="A17" s="62">
        <v>9</v>
      </c>
      <c r="B17" s="63" t="s">
        <v>290</v>
      </c>
      <c r="C17" s="63" t="s">
        <v>543</v>
      </c>
      <c r="D17" s="63">
        <v>1990</v>
      </c>
      <c r="E17" s="64" t="s">
        <v>57</v>
      </c>
      <c r="F17" s="64" t="s">
        <v>397</v>
      </c>
      <c r="G17" s="64">
        <v>10.5</v>
      </c>
      <c r="H17" s="64" t="s">
        <v>451</v>
      </c>
      <c r="I17" s="61">
        <v>8</v>
      </c>
      <c r="J17" s="83">
        <f t="shared" si="0"/>
        <v>9.17</v>
      </c>
      <c r="L17" s="67">
        <v>35.5</v>
      </c>
    </row>
    <row r="18" spans="1:12" ht="12.75">
      <c r="A18" s="62">
        <v>11</v>
      </c>
      <c r="B18" s="63" t="s">
        <v>314</v>
      </c>
      <c r="C18" s="63" t="s">
        <v>111</v>
      </c>
      <c r="D18" s="63">
        <v>1985</v>
      </c>
      <c r="E18" s="64">
        <v>1</v>
      </c>
      <c r="F18" s="64" t="s">
        <v>452</v>
      </c>
      <c r="G18" s="64">
        <v>12</v>
      </c>
      <c r="H18" s="68" t="s">
        <v>451</v>
      </c>
      <c r="I18" s="61">
        <v>8</v>
      </c>
      <c r="J18" s="83">
        <f t="shared" si="0"/>
        <v>9.8</v>
      </c>
      <c r="L18" s="67">
        <v>31</v>
      </c>
    </row>
    <row r="19" spans="1:12" ht="12.75">
      <c r="A19" s="62">
        <v>12</v>
      </c>
      <c r="B19" s="63" t="s">
        <v>453</v>
      </c>
      <c r="C19" s="63" t="s">
        <v>46</v>
      </c>
      <c r="D19" s="63">
        <v>1988</v>
      </c>
      <c r="E19" s="64" t="s">
        <v>57</v>
      </c>
      <c r="F19" s="64">
        <v>15</v>
      </c>
      <c r="G19" s="64">
        <v>13.5</v>
      </c>
      <c r="H19" s="68">
        <v>16</v>
      </c>
      <c r="I19" s="61">
        <v>11</v>
      </c>
      <c r="J19" s="83">
        <f t="shared" si="0"/>
        <v>12.19</v>
      </c>
      <c r="L19" s="67">
        <v>27</v>
      </c>
    </row>
    <row r="20" spans="1:12" ht="12.75">
      <c r="A20" s="62">
        <v>12</v>
      </c>
      <c r="B20" s="63" t="s">
        <v>323</v>
      </c>
      <c r="C20" s="63" t="s">
        <v>183</v>
      </c>
      <c r="D20" s="63">
        <v>1987</v>
      </c>
      <c r="E20" s="64">
        <v>1</v>
      </c>
      <c r="F20" s="64">
        <v>15</v>
      </c>
      <c r="G20" s="64">
        <v>13.5</v>
      </c>
      <c r="H20" s="68">
        <v>16</v>
      </c>
      <c r="I20" s="61">
        <v>11</v>
      </c>
      <c r="J20" s="83">
        <f t="shared" si="0"/>
        <v>12.19</v>
      </c>
      <c r="L20" s="67">
        <v>27</v>
      </c>
    </row>
    <row r="21" spans="1:12" ht="12.75">
      <c r="A21" s="62">
        <v>14</v>
      </c>
      <c r="B21" s="63" t="s">
        <v>270</v>
      </c>
      <c r="C21" s="63" t="s">
        <v>129</v>
      </c>
      <c r="D21" s="63">
        <v>1990</v>
      </c>
      <c r="E21" s="64" t="s">
        <v>8</v>
      </c>
      <c r="F21" s="64" t="s">
        <v>451</v>
      </c>
      <c r="G21" s="64">
        <v>9</v>
      </c>
      <c r="H21" s="64" t="s">
        <v>426</v>
      </c>
      <c r="I21" s="61">
        <v>19</v>
      </c>
      <c r="J21" s="83">
        <f t="shared" si="0"/>
        <v>13.08</v>
      </c>
      <c r="L21" s="67">
        <v>24</v>
      </c>
    </row>
    <row r="22" spans="1:12" ht="12.75">
      <c r="A22" s="62" t="s">
        <v>307</v>
      </c>
      <c r="B22" s="63" t="s">
        <v>287</v>
      </c>
      <c r="C22" s="63" t="s">
        <v>9</v>
      </c>
      <c r="D22" s="63">
        <v>1977</v>
      </c>
      <c r="E22" s="64" t="s">
        <v>51</v>
      </c>
      <c r="F22" s="64">
        <v>14</v>
      </c>
      <c r="G22" s="64">
        <v>16.5</v>
      </c>
      <c r="H22" s="68" t="s">
        <v>454</v>
      </c>
      <c r="I22" s="61">
        <v>13</v>
      </c>
      <c r="J22" s="83">
        <f t="shared" si="0"/>
        <v>14.65</v>
      </c>
      <c r="L22" s="67"/>
    </row>
    <row r="23" spans="1:12" ht="12.75">
      <c r="A23" s="62">
        <v>16</v>
      </c>
      <c r="B23" s="63" t="s">
        <v>308</v>
      </c>
      <c r="C23" s="63" t="s">
        <v>125</v>
      </c>
      <c r="D23" s="63">
        <v>1992</v>
      </c>
      <c r="E23" s="64" t="s">
        <v>57</v>
      </c>
      <c r="F23" s="64">
        <v>14</v>
      </c>
      <c r="G23" s="64">
        <v>16.5</v>
      </c>
      <c r="H23" s="68">
        <v>14</v>
      </c>
      <c r="I23" s="61">
        <v>16</v>
      </c>
      <c r="J23" s="83">
        <f t="shared" si="0"/>
        <v>16.25</v>
      </c>
      <c r="L23" s="67">
        <v>22</v>
      </c>
    </row>
    <row r="24" spans="1:12" ht="12.75">
      <c r="A24" s="62">
        <v>17</v>
      </c>
      <c r="B24" s="63" t="s">
        <v>305</v>
      </c>
      <c r="C24" s="63" t="s">
        <v>162</v>
      </c>
      <c r="D24" s="63">
        <v>1989</v>
      </c>
      <c r="E24" s="64" t="s">
        <v>161</v>
      </c>
      <c r="F24" s="64">
        <v>14</v>
      </c>
      <c r="G24" s="64">
        <v>16.5</v>
      </c>
      <c r="H24" s="68">
        <v>13</v>
      </c>
      <c r="I24" s="61">
        <v>18</v>
      </c>
      <c r="J24" s="83">
        <f t="shared" si="0"/>
        <v>17.23</v>
      </c>
      <c r="L24" s="67">
        <v>20</v>
      </c>
    </row>
    <row r="25" spans="1:12" ht="12.75">
      <c r="A25" s="62">
        <v>18</v>
      </c>
      <c r="B25" s="63" t="s">
        <v>300</v>
      </c>
      <c r="C25" s="63" t="s">
        <v>82</v>
      </c>
      <c r="D25" s="63">
        <v>1987</v>
      </c>
      <c r="E25" s="64" t="s">
        <v>57</v>
      </c>
      <c r="F25" s="64">
        <v>13</v>
      </c>
      <c r="G25" s="64">
        <v>19.5</v>
      </c>
      <c r="H25" s="64">
        <v>14</v>
      </c>
      <c r="I25" s="61">
        <v>16</v>
      </c>
      <c r="J25" s="83">
        <f t="shared" si="0"/>
        <v>17.66</v>
      </c>
      <c r="L25" s="67">
        <v>18</v>
      </c>
    </row>
    <row r="26" spans="1:12" ht="12.75">
      <c r="A26" s="62">
        <v>19</v>
      </c>
      <c r="B26" s="63" t="s">
        <v>329</v>
      </c>
      <c r="C26" s="63" t="s">
        <v>97</v>
      </c>
      <c r="D26" s="63">
        <v>1989</v>
      </c>
      <c r="E26" s="64" t="s">
        <v>161</v>
      </c>
      <c r="F26" s="64">
        <v>10</v>
      </c>
      <c r="G26" s="64">
        <v>27.5</v>
      </c>
      <c r="H26" s="64" t="s">
        <v>455</v>
      </c>
      <c r="I26" s="61">
        <v>14</v>
      </c>
      <c r="J26" s="83">
        <f t="shared" si="0"/>
        <v>19.62</v>
      </c>
      <c r="L26" s="67">
        <v>16</v>
      </c>
    </row>
    <row r="27" spans="1:12" ht="12.75">
      <c r="A27" s="62" t="s">
        <v>406</v>
      </c>
      <c r="B27" s="63" t="s">
        <v>303</v>
      </c>
      <c r="C27" s="63" t="s">
        <v>125</v>
      </c>
      <c r="D27" s="63">
        <v>1991</v>
      </c>
      <c r="E27" s="64" t="s">
        <v>57</v>
      </c>
      <c r="F27" s="64">
        <v>14</v>
      </c>
      <c r="G27" s="64">
        <v>16.5</v>
      </c>
      <c r="H27" s="68" t="s">
        <v>456</v>
      </c>
      <c r="I27" s="61">
        <v>26.5</v>
      </c>
      <c r="J27" s="83">
        <f t="shared" si="0"/>
        <v>20.91</v>
      </c>
      <c r="L27" s="67"/>
    </row>
    <row r="28" spans="1:12" ht="12.75">
      <c r="A28" s="62">
        <v>21</v>
      </c>
      <c r="B28" s="63" t="s">
        <v>321</v>
      </c>
      <c r="C28" s="148" t="s">
        <v>121</v>
      </c>
      <c r="D28" s="63">
        <v>1986</v>
      </c>
      <c r="E28" s="64">
        <v>1</v>
      </c>
      <c r="F28" s="64">
        <v>12</v>
      </c>
      <c r="G28" s="64">
        <v>22</v>
      </c>
      <c r="H28" s="68">
        <v>11</v>
      </c>
      <c r="I28" s="61">
        <v>21.5</v>
      </c>
      <c r="J28" s="83">
        <f t="shared" si="0"/>
        <v>21.75</v>
      </c>
      <c r="L28" s="67">
        <v>14</v>
      </c>
    </row>
    <row r="29" spans="1:12" ht="12.75">
      <c r="A29" s="62">
        <v>22</v>
      </c>
      <c r="B29" s="63" t="s">
        <v>310</v>
      </c>
      <c r="C29" s="63" t="s">
        <v>457</v>
      </c>
      <c r="D29" s="63">
        <v>1983</v>
      </c>
      <c r="E29" s="64">
        <v>1</v>
      </c>
      <c r="F29" s="64">
        <v>11</v>
      </c>
      <c r="G29" s="64">
        <v>24</v>
      </c>
      <c r="H29" s="68">
        <v>11</v>
      </c>
      <c r="I29" s="61">
        <v>21.5</v>
      </c>
      <c r="J29" s="83">
        <f t="shared" si="0"/>
        <v>22.72</v>
      </c>
      <c r="L29" s="67">
        <v>12</v>
      </c>
    </row>
    <row r="30" spans="1:12" ht="12.75">
      <c r="A30" s="62">
        <v>23</v>
      </c>
      <c r="B30" s="63" t="s">
        <v>331</v>
      </c>
      <c r="C30" s="63" t="s">
        <v>151</v>
      </c>
      <c r="D30" s="63">
        <v>1987</v>
      </c>
      <c r="E30" s="64">
        <v>2</v>
      </c>
      <c r="F30" s="64">
        <v>13</v>
      </c>
      <c r="G30" s="64">
        <v>19.5</v>
      </c>
      <c r="H30" s="68" t="s">
        <v>456</v>
      </c>
      <c r="I30" s="61">
        <v>26.5</v>
      </c>
      <c r="J30" s="83">
        <f t="shared" si="0"/>
        <v>22.73</v>
      </c>
      <c r="L30" s="67">
        <v>10</v>
      </c>
    </row>
    <row r="31" spans="1:15" ht="12.75">
      <c r="A31" s="62">
        <v>24</v>
      </c>
      <c r="B31" s="63" t="s">
        <v>458</v>
      </c>
      <c r="C31" s="63" t="s">
        <v>459</v>
      </c>
      <c r="D31" s="63">
        <v>1988</v>
      </c>
      <c r="E31" s="64">
        <v>1</v>
      </c>
      <c r="F31" s="64" t="s">
        <v>460</v>
      </c>
      <c r="G31" s="64">
        <v>26</v>
      </c>
      <c r="H31" s="64" t="s">
        <v>461</v>
      </c>
      <c r="I31" s="61">
        <v>20</v>
      </c>
      <c r="J31" s="83">
        <f t="shared" si="0"/>
        <v>22.8</v>
      </c>
      <c r="L31" s="67">
        <v>9</v>
      </c>
      <c r="O31" s="84"/>
    </row>
    <row r="32" spans="1:12" ht="12.75">
      <c r="A32" s="62">
        <v>25</v>
      </c>
      <c r="B32" s="63" t="s">
        <v>318</v>
      </c>
      <c r="C32" s="63" t="s">
        <v>319</v>
      </c>
      <c r="D32" s="63">
        <v>1990</v>
      </c>
      <c r="E32" s="64" t="s">
        <v>57</v>
      </c>
      <c r="F32" s="64" t="s">
        <v>462</v>
      </c>
      <c r="G32" s="64">
        <v>21</v>
      </c>
      <c r="H32" s="68" t="s">
        <v>456</v>
      </c>
      <c r="I32" s="61">
        <v>26.5</v>
      </c>
      <c r="J32" s="83">
        <f t="shared" si="0"/>
        <v>23.59</v>
      </c>
      <c r="L32" s="67">
        <v>8</v>
      </c>
    </row>
    <row r="33" spans="1:12" ht="13.5" thickBot="1">
      <c r="A33" s="62">
        <v>26</v>
      </c>
      <c r="B33" s="63" t="s">
        <v>342</v>
      </c>
      <c r="C33" s="148" t="s">
        <v>121</v>
      </c>
      <c r="D33" s="63">
        <v>1990</v>
      </c>
      <c r="E33" s="64">
        <v>2</v>
      </c>
      <c r="F33" s="64">
        <v>11</v>
      </c>
      <c r="G33" s="64">
        <v>24</v>
      </c>
      <c r="H33" s="64" t="s">
        <v>463</v>
      </c>
      <c r="I33" s="61">
        <v>23.5</v>
      </c>
      <c r="J33" s="83">
        <f t="shared" si="0"/>
        <v>23.75</v>
      </c>
      <c r="L33" s="85">
        <v>7</v>
      </c>
    </row>
    <row r="34" spans="1:10" ht="12.75">
      <c r="A34" s="62">
        <v>27</v>
      </c>
      <c r="B34" s="63" t="s">
        <v>464</v>
      </c>
      <c r="C34" s="63" t="s">
        <v>162</v>
      </c>
      <c r="D34" s="63">
        <v>1986</v>
      </c>
      <c r="E34" s="64" t="s">
        <v>161</v>
      </c>
      <c r="F34" s="64" t="s">
        <v>465</v>
      </c>
      <c r="G34" s="64">
        <v>29</v>
      </c>
      <c r="H34" s="64" t="s">
        <v>463</v>
      </c>
      <c r="I34" s="61">
        <v>23.5</v>
      </c>
      <c r="J34" s="83">
        <f t="shared" si="0"/>
        <v>26.11</v>
      </c>
    </row>
    <row r="35" spans="1:10" ht="12.75">
      <c r="A35" s="62">
        <v>28</v>
      </c>
      <c r="B35" s="63" t="s">
        <v>335</v>
      </c>
      <c r="C35" s="63" t="s">
        <v>187</v>
      </c>
      <c r="D35" s="63">
        <v>1990</v>
      </c>
      <c r="E35" s="64" t="s">
        <v>57</v>
      </c>
      <c r="F35" s="64">
        <v>11</v>
      </c>
      <c r="G35" s="64">
        <v>24</v>
      </c>
      <c r="H35" s="64">
        <v>9</v>
      </c>
      <c r="I35" s="61">
        <v>29.5</v>
      </c>
      <c r="J35" s="83">
        <f t="shared" si="0"/>
        <v>26.61</v>
      </c>
    </row>
    <row r="36" spans="1:10" ht="12.75">
      <c r="A36" s="62">
        <v>29</v>
      </c>
      <c r="B36" s="63" t="s">
        <v>333</v>
      </c>
      <c r="C36" s="63" t="s">
        <v>107</v>
      </c>
      <c r="D36" s="63">
        <v>1988</v>
      </c>
      <c r="E36" s="64">
        <v>2</v>
      </c>
      <c r="F36" s="64">
        <v>10</v>
      </c>
      <c r="G36" s="64">
        <v>27.5</v>
      </c>
      <c r="H36" s="64" t="s">
        <v>456</v>
      </c>
      <c r="I36" s="61">
        <v>26.5</v>
      </c>
      <c r="J36" s="83">
        <f t="shared" si="0"/>
        <v>27</v>
      </c>
    </row>
    <row r="37" spans="1:10" ht="12.75">
      <c r="A37" s="62">
        <v>30</v>
      </c>
      <c r="B37" s="63" t="s">
        <v>337</v>
      </c>
      <c r="C37" s="63" t="s">
        <v>194</v>
      </c>
      <c r="D37" s="63">
        <v>1989</v>
      </c>
      <c r="E37" s="64">
        <v>1</v>
      </c>
      <c r="F37" s="64">
        <v>9</v>
      </c>
      <c r="G37" s="64">
        <v>30.5</v>
      </c>
      <c r="H37" s="64">
        <v>9</v>
      </c>
      <c r="I37" s="61">
        <v>29.5</v>
      </c>
      <c r="J37" s="83">
        <f t="shared" si="0"/>
        <v>30</v>
      </c>
    </row>
    <row r="38" spans="1:10" ht="12.75">
      <c r="A38" s="62">
        <v>31</v>
      </c>
      <c r="B38" s="63" t="s">
        <v>466</v>
      </c>
      <c r="C38" s="63" t="s">
        <v>151</v>
      </c>
      <c r="D38" s="63">
        <v>1988</v>
      </c>
      <c r="E38" s="64">
        <v>3</v>
      </c>
      <c r="F38" s="64">
        <v>9</v>
      </c>
      <c r="G38" s="64">
        <v>30.5</v>
      </c>
      <c r="H38" s="64" t="s">
        <v>467</v>
      </c>
      <c r="I38" s="61">
        <v>32</v>
      </c>
      <c r="J38" s="83">
        <f t="shared" si="0"/>
        <v>31.24</v>
      </c>
    </row>
    <row r="39" spans="1:10" ht="12.75">
      <c r="A39" s="62">
        <v>32</v>
      </c>
      <c r="B39" s="63" t="s">
        <v>346</v>
      </c>
      <c r="C39" s="63" t="s">
        <v>107</v>
      </c>
      <c r="D39" s="63">
        <v>1990</v>
      </c>
      <c r="E39" s="64">
        <v>2</v>
      </c>
      <c r="F39" s="64">
        <v>8</v>
      </c>
      <c r="G39" s="64">
        <v>33.5</v>
      </c>
      <c r="H39" s="68" t="s">
        <v>467</v>
      </c>
      <c r="I39" s="61">
        <v>32</v>
      </c>
      <c r="J39" s="83">
        <f t="shared" si="0"/>
        <v>32.74</v>
      </c>
    </row>
    <row r="40" spans="1:10" ht="12.75">
      <c r="A40" s="62">
        <v>32</v>
      </c>
      <c r="B40" s="63" t="s">
        <v>344</v>
      </c>
      <c r="C40" s="63" t="s">
        <v>187</v>
      </c>
      <c r="D40" s="63">
        <v>1989</v>
      </c>
      <c r="E40" s="64">
        <v>2</v>
      </c>
      <c r="F40" s="64">
        <v>8</v>
      </c>
      <c r="G40" s="64">
        <v>33.5</v>
      </c>
      <c r="H40" s="68" t="s">
        <v>467</v>
      </c>
      <c r="I40" s="61">
        <v>32</v>
      </c>
      <c r="J40" s="83">
        <f t="shared" si="0"/>
        <v>32.74</v>
      </c>
    </row>
    <row r="41" spans="1:10" ht="13.5" thickBot="1">
      <c r="A41" s="69">
        <v>34</v>
      </c>
      <c r="B41" s="70" t="s">
        <v>339</v>
      </c>
      <c r="C41" s="70" t="s">
        <v>194</v>
      </c>
      <c r="D41" s="70">
        <v>1991</v>
      </c>
      <c r="E41" s="71" t="s">
        <v>340</v>
      </c>
      <c r="F41" s="71" t="s">
        <v>467</v>
      </c>
      <c r="G41" s="71">
        <v>32</v>
      </c>
      <c r="H41" s="71">
        <v>8</v>
      </c>
      <c r="I41" s="73">
        <v>34</v>
      </c>
      <c r="J41" s="86">
        <f t="shared" si="0"/>
        <v>32.98</v>
      </c>
    </row>
    <row r="43" spans="1:30" s="84" customFormat="1" ht="12.75" customHeight="1">
      <c r="A43" s="242" t="s">
        <v>468</v>
      </c>
      <c r="B43" s="243"/>
      <c r="C43" s="243"/>
      <c r="D43" s="243"/>
      <c r="E43" s="243"/>
      <c r="F43" s="243"/>
      <c r="G43" s="243"/>
      <c r="H43" s="243"/>
      <c r="I43" s="87"/>
      <c r="J43" s="87"/>
      <c r="K43" s="48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s="84" customFormat="1" ht="12.75">
      <c r="A44" s="88"/>
      <c r="B44" s="89"/>
      <c r="C44" s="89"/>
      <c r="D44" s="89"/>
      <c r="E44" s="88"/>
      <c r="F44" s="88"/>
      <c r="G44" s="88"/>
      <c r="H44" s="88"/>
      <c r="I44" s="90"/>
      <c r="J44" s="90"/>
      <c r="K44" s="48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s="84" customFormat="1" ht="12.75" customHeight="1">
      <c r="A45" s="243" t="s">
        <v>442</v>
      </c>
      <c r="B45" s="243"/>
      <c r="C45" s="243"/>
      <c r="D45" s="243"/>
      <c r="E45" s="243"/>
      <c r="F45" s="243"/>
      <c r="G45" s="243"/>
      <c r="H45" s="243"/>
      <c r="I45" s="87"/>
      <c r="J45" s="87"/>
      <c r="K45" s="48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</sheetData>
  <sheetProtection selectLockedCells="1" selectUnlockedCells="1"/>
  <mergeCells count="16">
    <mergeCell ref="A43:H43"/>
    <mergeCell ref="A45:H45"/>
    <mergeCell ref="C6:C7"/>
    <mergeCell ref="D6:D7"/>
    <mergeCell ref="E6:E7"/>
    <mergeCell ref="F6:G6"/>
    <mergeCell ref="H6:I6"/>
    <mergeCell ref="L6:L7"/>
    <mergeCell ref="K6:K7"/>
    <mergeCell ref="A1:L1"/>
    <mergeCell ref="A3:L3"/>
    <mergeCell ref="A4:L4"/>
    <mergeCell ref="J6:J7"/>
    <mergeCell ref="A5:E5"/>
    <mergeCell ref="B6:B7"/>
    <mergeCell ref="A6:A7"/>
  </mergeCells>
  <printOptions/>
  <pageMargins left="0.1968503937007874" right="0.1968503937007874" top="0.8661417322834646" bottom="0.2755905511811024" header="0.7874015748031497" footer="0.7874015748031497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6.25390625" style="1" customWidth="1"/>
    <col min="2" max="2" width="22.00390625" style="1" bestFit="1" customWidth="1"/>
    <col min="3" max="3" width="5.00390625" style="1" customWidth="1"/>
    <col min="4" max="4" width="7.25390625" style="1" customWidth="1"/>
    <col min="5" max="5" width="14.375" style="1" bestFit="1" customWidth="1"/>
    <col min="6" max="6" width="7.75390625" style="1" customWidth="1"/>
    <col min="7" max="8" width="8.00390625" style="1" customWidth="1"/>
    <col min="9" max="9" width="7.75390625" style="1" customWidth="1"/>
    <col min="10" max="10" width="5.25390625" style="1" customWidth="1"/>
    <col min="11" max="16384" width="9.125" style="1" customWidth="1"/>
  </cols>
  <sheetData>
    <row r="1" spans="1:10" ht="20.25">
      <c r="A1" s="250" t="s">
        <v>253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2.75">
      <c r="A2" s="1" t="s">
        <v>217</v>
      </c>
      <c r="J2" s="4" t="s">
        <v>218</v>
      </c>
    </row>
    <row r="3" spans="1:10" ht="12.75">
      <c r="A3" s="252" t="s">
        <v>220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2.75">
      <c r="A4" s="252" t="s">
        <v>219</v>
      </c>
      <c r="B4" s="252"/>
      <c r="C4" s="252"/>
      <c r="D4" s="252"/>
      <c r="E4" s="252"/>
      <c r="F4" s="252"/>
      <c r="G4" s="252"/>
      <c r="H4" s="252"/>
      <c r="I4" s="252"/>
      <c r="J4" s="252"/>
    </row>
    <row r="5" ht="12.75">
      <c r="A5" s="1" t="s">
        <v>212</v>
      </c>
    </row>
    <row r="6" spans="1:10" ht="12.75">
      <c r="A6" s="248" t="s">
        <v>0</v>
      </c>
      <c r="B6" s="253" t="s">
        <v>1</v>
      </c>
      <c r="C6" s="248" t="s">
        <v>2</v>
      </c>
      <c r="D6" s="248" t="s">
        <v>3</v>
      </c>
      <c r="E6" s="248" t="s">
        <v>4</v>
      </c>
      <c r="F6" s="248" t="s">
        <v>213</v>
      </c>
      <c r="G6" s="248" t="s">
        <v>214</v>
      </c>
      <c r="H6" s="248" t="s">
        <v>215</v>
      </c>
      <c r="I6" s="248" t="s">
        <v>216</v>
      </c>
      <c r="J6" s="248" t="s">
        <v>5</v>
      </c>
    </row>
    <row r="7" spans="1:10" ht="12.75">
      <c r="A7" s="249"/>
      <c r="B7" s="254"/>
      <c r="C7" s="249"/>
      <c r="D7" s="249"/>
      <c r="E7" s="249"/>
      <c r="F7" s="249"/>
      <c r="G7" s="249"/>
      <c r="H7" s="249"/>
      <c r="I7" s="249"/>
      <c r="J7" s="249"/>
    </row>
    <row r="8" spans="1:10" ht="12.75">
      <c r="A8" s="2" t="s">
        <v>6</v>
      </c>
      <c r="B8" s="3" t="s">
        <v>7</v>
      </c>
      <c r="C8" s="2">
        <v>1988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2">
        <v>100</v>
      </c>
    </row>
    <row r="9" spans="1:10" ht="12.75">
      <c r="A9" s="2" t="s">
        <v>14</v>
      </c>
      <c r="B9" s="3" t="s">
        <v>15</v>
      </c>
      <c r="C9" s="2">
        <v>1988</v>
      </c>
      <c r="D9" s="2" t="s">
        <v>8</v>
      </c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>
        <v>80</v>
      </c>
    </row>
    <row r="10" spans="1:10" ht="12.75">
      <c r="A10" s="2" t="s">
        <v>21</v>
      </c>
      <c r="B10" s="3" t="s">
        <v>22</v>
      </c>
      <c r="C10" s="2">
        <v>1989</v>
      </c>
      <c r="D10" s="2" t="s">
        <v>8</v>
      </c>
      <c r="E10" s="2" t="s">
        <v>23</v>
      </c>
      <c r="F10" s="2" t="s">
        <v>24</v>
      </c>
      <c r="G10" s="2" t="s">
        <v>25</v>
      </c>
      <c r="H10" s="2" t="s">
        <v>26</v>
      </c>
      <c r="I10" s="2" t="s">
        <v>27</v>
      </c>
      <c r="J10" s="2">
        <v>65</v>
      </c>
    </row>
    <row r="11" spans="1:10" ht="12.75">
      <c r="A11" s="2" t="s">
        <v>28</v>
      </c>
      <c r="B11" s="3" t="s">
        <v>29</v>
      </c>
      <c r="C11" s="2">
        <v>1987</v>
      </c>
      <c r="D11" s="2" t="s">
        <v>8</v>
      </c>
      <c r="E11" s="2" t="s">
        <v>30</v>
      </c>
      <c r="F11" s="2" t="s">
        <v>31</v>
      </c>
      <c r="G11" s="2" t="s">
        <v>32</v>
      </c>
      <c r="H11" s="2" t="s">
        <v>33</v>
      </c>
      <c r="I11" s="2" t="s">
        <v>34</v>
      </c>
      <c r="J11" s="2">
        <v>55</v>
      </c>
    </row>
    <row r="12" spans="1:10" ht="12.75">
      <c r="A12" s="2" t="s">
        <v>35</v>
      </c>
      <c r="B12" s="3" t="s">
        <v>36</v>
      </c>
      <c r="C12" s="2">
        <v>1987</v>
      </c>
      <c r="D12" s="2" t="s">
        <v>8</v>
      </c>
      <c r="E12" s="2" t="s">
        <v>37</v>
      </c>
      <c r="F12" s="2" t="s">
        <v>38</v>
      </c>
      <c r="G12" s="2" t="s">
        <v>39</v>
      </c>
      <c r="J12" s="2">
        <v>51</v>
      </c>
    </row>
    <row r="13" spans="1:10" ht="12.75">
      <c r="A13" s="2" t="s">
        <v>40</v>
      </c>
      <c r="B13" s="3" t="s">
        <v>41</v>
      </c>
      <c r="C13" s="2">
        <v>1986</v>
      </c>
      <c r="D13" s="2" t="s">
        <v>42</v>
      </c>
      <c r="E13" s="2" t="s">
        <v>9</v>
      </c>
      <c r="F13" s="2" t="s">
        <v>19</v>
      </c>
      <c r="G13" s="2" t="s">
        <v>43</v>
      </c>
      <c r="J13" s="2">
        <v>47</v>
      </c>
    </row>
    <row r="14" spans="1:10" ht="12.75">
      <c r="A14" s="2" t="s">
        <v>44</v>
      </c>
      <c r="B14" s="3" t="s">
        <v>45</v>
      </c>
      <c r="C14" s="2">
        <v>1992</v>
      </c>
      <c r="D14" s="2" t="s">
        <v>8</v>
      </c>
      <c r="E14" s="2" t="s">
        <v>46</v>
      </c>
      <c r="F14" s="2" t="s">
        <v>47</v>
      </c>
      <c r="G14" s="2" t="s">
        <v>48</v>
      </c>
      <c r="J14" s="2">
        <v>43</v>
      </c>
    </row>
    <row r="15" spans="1:10" ht="12.75">
      <c r="A15" s="2" t="s">
        <v>49</v>
      </c>
      <c r="B15" s="3" t="s">
        <v>50</v>
      </c>
      <c r="C15" s="2">
        <v>1990</v>
      </c>
      <c r="D15" s="2" t="s">
        <v>51</v>
      </c>
      <c r="E15" s="2" t="s">
        <v>52</v>
      </c>
      <c r="F15" s="2" t="s">
        <v>53</v>
      </c>
      <c r="G15" s="2" t="s">
        <v>54</v>
      </c>
      <c r="J15" s="2">
        <v>40</v>
      </c>
    </row>
    <row r="16" spans="1:6" ht="12.75">
      <c r="A16" s="8" t="s">
        <v>254</v>
      </c>
      <c r="B16" s="3" t="s">
        <v>56</v>
      </c>
      <c r="C16" s="2">
        <v>1990</v>
      </c>
      <c r="D16" s="2" t="s">
        <v>57</v>
      </c>
      <c r="E16" s="2" t="s">
        <v>9</v>
      </c>
      <c r="F16" s="2" t="s">
        <v>58</v>
      </c>
    </row>
    <row r="17" spans="1:6" ht="12.75">
      <c r="A17" s="8" t="s">
        <v>255</v>
      </c>
      <c r="B17" s="3" t="s">
        <v>60</v>
      </c>
      <c r="C17" s="2">
        <v>1991</v>
      </c>
      <c r="D17" s="2" t="s">
        <v>57</v>
      </c>
      <c r="E17" s="2" t="s">
        <v>9</v>
      </c>
      <c r="F17" s="2" t="s">
        <v>61</v>
      </c>
    </row>
    <row r="18" spans="1:10" ht="12.75">
      <c r="A18" s="2" t="s">
        <v>62</v>
      </c>
      <c r="B18" s="3" t="s">
        <v>63</v>
      </c>
      <c r="C18" s="2">
        <v>1990</v>
      </c>
      <c r="D18" s="2" t="s">
        <v>57</v>
      </c>
      <c r="E18" s="2" t="s">
        <v>64</v>
      </c>
      <c r="F18" s="2" t="s">
        <v>65</v>
      </c>
      <c r="J18" s="2">
        <v>37</v>
      </c>
    </row>
    <row r="19" spans="1:10" ht="12.75">
      <c r="A19" s="2" t="s">
        <v>66</v>
      </c>
      <c r="B19" s="3" t="s">
        <v>67</v>
      </c>
      <c r="C19" s="2">
        <v>1990</v>
      </c>
      <c r="D19" s="2" t="s">
        <v>8</v>
      </c>
      <c r="E19" s="2" t="s">
        <v>23</v>
      </c>
      <c r="F19" s="2" t="s">
        <v>68</v>
      </c>
      <c r="J19" s="2">
        <v>34</v>
      </c>
    </row>
    <row r="20" spans="1:10" ht="12.75">
      <c r="A20" s="2" t="s">
        <v>69</v>
      </c>
      <c r="B20" s="3" t="s">
        <v>70</v>
      </c>
      <c r="C20" s="2">
        <v>1991</v>
      </c>
      <c r="D20" s="2" t="s">
        <v>57</v>
      </c>
      <c r="E20" s="2" t="s">
        <v>71</v>
      </c>
      <c r="F20" s="2" t="s">
        <v>72</v>
      </c>
      <c r="J20" s="2">
        <v>31</v>
      </c>
    </row>
    <row r="21" spans="1:10" ht="12.75">
      <c r="A21" s="2" t="s">
        <v>73</v>
      </c>
      <c r="B21" s="3" t="s">
        <v>74</v>
      </c>
      <c r="C21" s="2">
        <v>1992</v>
      </c>
      <c r="D21" s="2" t="s">
        <v>57</v>
      </c>
      <c r="E21" s="2" t="s">
        <v>16</v>
      </c>
      <c r="F21" s="2" t="s">
        <v>75</v>
      </c>
      <c r="J21" s="2">
        <v>28</v>
      </c>
    </row>
    <row r="22" spans="1:10" ht="12.75">
      <c r="A22" s="2" t="s">
        <v>76</v>
      </c>
      <c r="B22" s="3" t="s">
        <v>77</v>
      </c>
      <c r="C22" s="2">
        <v>1985</v>
      </c>
      <c r="D22" s="2" t="s">
        <v>8</v>
      </c>
      <c r="E22" s="2" t="s">
        <v>78</v>
      </c>
      <c r="F22" s="2" t="s">
        <v>79</v>
      </c>
      <c r="J22" s="2">
        <v>26</v>
      </c>
    </row>
    <row r="23" spans="1:10" ht="12.75">
      <c r="A23" s="2" t="s">
        <v>80</v>
      </c>
      <c r="B23" s="3" t="s">
        <v>81</v>
      </c>
      <c r="C23" s="2">
        <v>1989</v>
      </c>
      <c r="D23" s="2" t="s">
        <v>57</v>
      </c>
      <c r="E23" s="2" t="s">
        <v>82</v>
      </c>
      <c r="F23" s="2" t="s">
        <v>83</v>
      </c>
      <c r="J23" s="2">
        <v>24</v>
      </c>
    </row>
    <row r="24" spans="1:6" ht="12.75">
      <c r="A24" s="8" t="s">
        <v>256</v>
      </c>
      <c r="B24" s="3" t="s">
        <v>85</v>
      </c>
      <c r="C24" s="2">
        <v>1987</v>
      </c>
      <c r="D24" s="2" t="s">
        <v>14</v>
      </c>
      <c r="E24" s="2" t="s">
        <v>9</v>
      </c>
      <c r="F24" s="2" t="s">
        <v>86</v>
      </c>
    </row>
    <row r="25" spans="1:10" ht="12.75">
      <c r="A25" s="2" t="s">
        <v>87</v>
      </c>
      <c r="B25" s="3" t="s">
        <v>88</v>
      </c>
      <c r="C25" s="2">
        <v>1990</v>
      </c>
      <c r="D25" s="2" t="s">
        <v>8</v>
      </c>
      <c r="E25" s="2" t="s">
        <v>89</v>
      </c>
      <c r="F25" s="2" t="s">
        <v>90</v>
      </c>
      <c r="J25" s="2">
        <v>22</v>
      </c>
    </row>
    <row r="26" spans="1:10" ht="12.75">
      <c r="A26" s="2" t="s">
        <v>91</v>
      </c>
      <c r="B26" s="3" t="s">
        <v>92</v>
      </c>
      <c r="C26" s="2">
        <v>1988</v>
      </c>
      <c r="D26" s="2" t="s">
        <v>57</v>
      </c>
      <c r="E26" s="2" t="s">
        <v>93</v>
      </c>
      <c r="F26" s="2" t="s">
        <v>94</v>
      </c>
      <c r="J26" s="2">
        <v>20</v>
      </c>
    </row>
    <row r="27" spans="1:10" ht="12.75">
      <c r="A27" s="2" t="s">
        <v>95</v>
      </c>
      <c r="B27" s="3" t="s">
        <v>96</v>
      </c>
      <c r="C27" s="2">
        <v>1992</v>
      </c>
      <c r="D27" s="2" t="s">
        <v>6</v>
      </c>
      <c r="E27" s="2" t="s">
        <v>97</v>
      </c>
      <c r="F27" s="2" t="s">
        <v>98</v>
      </c>
      <c r="J27" s="2">
        <v>18</v>
      </c>
    </row>
    <row r="28" spans="1:10" ht="12.75">
      <c r="A28" s="2" t="s">
        <v>99</v>
      </c>
      <c r="B28" s="3" t="s">
        <v>100</v>
      </c>
      <c r="C28" s="2">
        <v>1989</v>
      </c>
      <c r="D28" s="2" t="s">
        <v>57</v>
      </c>
      <c r="E28" s="2" t="s">
        <v>37</v>
      </c>
      <c r="F28" s="2" t="s">
        <v>101</v>
      </c>
      <c r="J28" s="2">
        <v>16</v>
      </c>
    </row>
    <row r="29" spans="1:10" ht="12.75">
      <c r="A29" s="2" t="s">
        <v>102</v>
      </c>
      <c r="B29" s="3" t="s">
        <v>103</v>
      </c>
      <c r="C29" s="2">
        <v>1990</v>
      </c>
      <c r="D29" s="2" t="s">
        <v>57</v>
      </c>
      <c r="E29" s="2" t="s">
        <v>64</v>
      </c>
      <c r="F29" s="2" t="s">
        <v>104</v>
      </c>
      <c r="J29" s="2">
        <v>14</v>
      </c>
    </row>
    <row r="30" spans="1:10" ht="12.75">
      <c r="A30" s="2" t="s">
        <v>105</v>
      </c>
      <c r="B30" s="3" t="s">
        <v>106</v>
      </c>
      <c r="C30" s="2">
        <v>1991</v>
      </c>
      <c r="D30" s="2" t="s">
        <v>57</v>
      </c>
      <c r="E30" s="2" t="s">
        <v>107</v>
      </c>
      <c r="F30" s="2" t="s">
        <v>108</v>
      </c>
      <c r="J30" s="2">
        <v>12</v>
      </c>
    </row>
    <row r="31" spans="1:10" ht="12.75">
      <c r="A31" s="2" t="s">
        <v>109</v>
      </c>
      <c r="B31" s="3" t="s">
        <v>110</v>
      </c>
      <c r="C31" s="2">
        <v>1990</v>
      </c>
      <c r="D31" s="2" t="s">
        <v>57</v>
      </c>
      <c r="E31" s="2" t="s">
        <v>111</v>
      </c>
      <c r="F31" s="2" t="s">
        <v>112</v>
      </c>
      <c r="J31" s="2">
        <v>10</v>
      </c>
    </row>
    <row r="32" spans="1:10" ht="12.75">
      <c r="A32" s="2" t="s">
        <v>113</v>
      </c>
      <c r="B32" s="3" t="s">
        <v>114</v>
      </c>
      <c r="C32" s="2">
        <v>1986</v>
      </c>
      <c r="D32" s="2" t="s">
        <v>57</v>
      </c>
      <c r="E32" s="2" t="s">
        <v>46</v>
      </c>
      <c r="F32" s="2" t="s">
        <v>115</v>
      </c>
      <c r="J32" s="2">
        <v>9</v>
      </c>
    </row>
    <row r="33" spans="1:10" ht="12.75">
      <c r="A33" s="2" t="s">
        <v>116</v>
      </c>
      <c r="B33" s="3" t="s">
        <v>117</v>
      </c>
      <c r="C33" s="2">
        <v>1989</v>
      </c>
      <c r="D33" s="2" t="s">
        <v>57</v>
      </c>
      <c r="E33" s="2" t="s">
        <v>82</v>
      </c>
      <c r="F33" s="2" t="s">
        <v>118</v>
      </c>
      <c r="J33" s="2">
        <v>8</v>
      </c>
    </row>
    <row r="34" spans="1:10" ht="12.75">
      <c r="A34" s="2" t="s">
        <v>119</v>
      </c>
      <c r="B34" s="3" t="s">
        <v>120</v>
      </c>
      <c r="C34" s="2">
        <v>1991</v>
      </c>
      <c r="D34" s="2" t="s">
        <v>57</v>
      </c>
      <c r="E34" s="2" t="s">
        <v>121</v>
      </c>
      <c r="F34" s="2" t="s">
        <v>122</v>
      </c>
      <c r="J34" s="2">
        <v>7</v>
      </c>
    </row>
    <row r="35" spans="1:10" ht="12.75">
      <c r="A35" s="2" t="s">
        <v>123</v>
      </c>
      <c r="B35" s="3" t="s">
        <v>124</v>
      </c>
      <c r="C35" s="2">
        <v>1991</v>
      </c>
      <c r="D35" s="2" t="s">
        <v>57</v>
      </c>
      <c r="E35" s="2" t="s">
        <v>125</v>
      </c>
      <c r="F35" s="2" t="s">
        <v>126</v>
      </c>
      <c r="J35" s="2">
        <v>6</v>
      </c>
    </row>
    <row r="36" spans="1:10" ht="12.75">
      <c r="A36" s="2" t="s">
        <v>127</v>
      </c>
      <c r="B36" s="3" t="s">
        <v>128</v>
      </c>
      <c r="C36" s="2">
        <v>1992</v>
      </c>
      <c r="D36" s="2" t="s">
        <v>57</v>
      </c>
      <c r="E36" s="2" t="s">
        <v>129</v>
      </c>
      <c r="F36" s="2" t="s">
        <v>130</v>
      </c>
      <c r="J36" s="2">
        <v>5</v>
      </c>
    </row>
    <row r="37" spans="1:10" ht="12.75">
      <c r="A37" s="2" t="s">
        <v>131</v>
      </c>
      <c r="B37" s="3" t="s">
        <v>132</v>
      </c>
      <c r="C37" s="2">
        <v>1991</v>
      </c>
      <c r="D37" s="2" t="s">
        <v>57</v>
      </c>
      <c r="E37" s="2" t="s">
        <v>133</v>
      </c>
      <c r="F37" s="2" t="s">
        <v>134</v>
      </c>
      <c r="J37" s="2">
        <v>4</v>
      </c>
    </row>
    <row r="38" spans="1:10" ht="12.75">
      <c r="A38" s="2" t="s">
        <v>135</v>
      </c>
      <c r="B38" s="3" t="s">
        <v>136</v>
      </c>
      <c r="C38" s="2">
        <v>1988</v>
      </c>
      <c r="D38" s="2" t="s">
        <v>57</v>
      </c>
      <c r="E38" s="2" t="s">
        <v>137</v>
      </c>
      <c r="F38" s="2" t="s">
        <v>138</v>
      </c>
      <c r="J38" s="2">
        <v>3</v>
      </c>
    </row>
    <row r="39" spans="1:10" ht="12.75">
      <c r="A39" s="2" t="s">
        <v>139</v>
      </c>
      <c r="B39" s="3" t="s">
        <v>140</v>
      </c>
      <c r="C39" s="2">
        <v>1986</v>
      </c>
      <c r="D39" s="2" t="s">
        <v>6</v>
      </c>
      <c r="E39" s="2" t="s">
        <v>141</v>
      </c>
      <c r="F39" s="2" t="s">
        <v>142</v>
      </c>
      <c r="J39" s="2">
        <v>2</v>
      </c>
    </row>
    <row r="40" spans="1:10" ht="12.75">
      <c r="A40" s="2" t="s">
        <v>143</v>
      </c>
      <c r="B40" s="3" t="s">
        <v>144</v>
      </c>
      <c r="C40" s="2">
        <v>1980</v>
      </c>
      <c r="D40" s="2" t="s">
        <v>57</v>
      </c>
      <c r="E40" s="2" t="s">
        <v>145</v>
      </c>
      <c r="F40" s="2" t="s">
        <v>146</v>
      </c>
      <c r="J40" s="2">
        <v>1</v>
      </c>
    </row>
    <row r="41" spans="1:6" ht="12.75">
      <c r="A41" s="8" t="s">
        <v>257</v>
      </c>
      <c r="B41" s="3" t="s">
        <v>147</v>
      </c>
      <c r="C41" s="2">
        <v>1990</v>
      </c>
      <c r="D41" s="2" t="s">
        <v>57</v>
      </c>
      <c r="E41" s="2" t="s">
        <v>97</v>
      </c>
      <c r="F41" s="2" t="s">
        <v>148</v>
      </c>
    </row>
    <row r="42" spans="1:6" ht="12.75">
      <c r="A42" s="2" t="s">
        <v>149</v>
      </c>
      <c r="B42" s="3" t="s">
        <v>150</v>
      </c>
      <c r="C42" s="2">
        <v>1986</v>
      </c>
      <c r="D42" s="2" t="s">
        <v>6</v>
      </c>
      <c r="E42" s="2" t="s">
        <v>151</v>
      </c>
      <c r="F42" s="2" t="s">
        <v>152</v>
      </c>
    </row>
    <row r="43" spans="1:6" ht="12.75">
      <c r="A43" s="2" t="s">
        <v>153</v>
      </c>
      <c r="B43" s="3" t="s">
        <v>154</v>
      </c>
      <c r="C43" s="2">
        <v>1992</v>
      </c>
      <c r="D43" s="2" t="s">
        <v>57</v>
      </c>
      <c r="E43" s="2" t="s">
        <v>151</v>
      </c>
      <c r="F43" s="2" t="s">
        <v>155</v>
      </c>
    </row>
    <row r="44" spans="1:6" ht="12.75">
      <c r="A44" s="2" t="s">
        <v>156</v>
      </c>
      <c r="B44" s="3" t="s">
        <v>157</v>
      </c>
      <c r="C44" s="2">
        <v>1988</v>
      </c>
      <c r="D44" s="2" t="s">
        <v>51</v>
      </c>
      <c r="E44" s="2" t="s">
        <v>107</v>
      </c>
      <c r="F44" s="2" t="s">
        <v>158</v>
      </c>
    </row>
    <row r="45" spans="1:6" ht="12.75">
      <c r="A45" s="2" t="s">
        <v>159</v>
      </c>
      <c r="B45" s="3" t="s">
        <v>160</v>
      </c>
      <c r="C45" s="2">
        <v>1992</v>
      </c>
      <c r="D45" s="2" t="s">
        <v>161</v>
      </c>
      <c r="E45" s="2" t="s">
        <v>162</v>
      </c>
      <c r="F45" s="2" t="s">
        <v>163</v>
      </c>
    </row>
    <row r="46" spans="1:6" ht="12.75">
      <c r="A46" s="2" t="s">
        <v>164</v>
      </c>
      <c r="B46" s="3" t="s">
        <v>165</v>
      </c>
      <c r="C46" s="2">
        <v>1988</v>
      </c>
      <c r="D46" s="2" t="s">
        <v>57</v>
      </c>
      <c r="E46" s="2" t="s">
        <v>166</v>
      </c>
      <c r="F46" s="2" t="s">
        <v>167</v>
      </c>
    </row>
    <row r="47" spans="1:6" ht="12.75">
      <c r="A47" s="2" t="s">
        <v>168</v>
      </c>
      <c r="B47" s="3" t="s">
        <v>169</v>
      </c>
      <c r="C47" s="2">
        <v>1988</v>
      </c>
      <c r="D47" s="2" t="s">
        <v>57</v>
      </c>
      <c r="E47" s="2" t="s">
        <v>145</v>
      </c>
      <c r="F47" s="2" t="s">
        <v>170</v>
      </c>
    </row>
    <row r="48" spans="1:6" ht="12.75">
      <c r="A48" s="2" t="s">
        <v>171</v>
      </c>
      <c r="B48" s="3" t="s">
        <v>172</v>
      </c>
      <c r="C48" s="2">
        <v>1987</v>
      </c>
      <c r="D48" s="2" t="s">
        <v>6</v>
      </c>
      <c r="E48" s="2" t="s">
        <v>97</v>
      </c>
      <c r="F48" s="2" t="s">
        <v>173</v>
      </c>
    </row>
    <row r="49" spans="1:6" ht="12.75">
      <c r="A49" s="2" t="s">
        <v>174</v>
      </c>
      <c r="B49" s="3" t="s">
        <v>175</v>
      </c>
      <c r="C49" s="2">
        <v>1988</v>
      </c>
      <c r="D49" s="2" t="s">
        <v>14</v>
      </c>
      <c r="E49" s="2" t="s">
        <v>176</v>
      </c>
      <c r="F49" s="2" t="s">
        <v>177</v>
      </c>
    </row>
    <row r="50" spans="1:6" ht="12.75">
      <c r="A50" s="2" t="s">
        <v>178</v>
      </c>
      <c r="B50" s="3" t="s">
        <v>179</v>
      </c>
      <c r="C50" s="2">
        <v>1987</v>
      </c>
      <c r="D50" s="2" t="s">
        <v>57</v>
      </c>
      <c r="E50" s="2" t="s">
        <v>166</v>
      </c>
      <c r="F50" s="2" t="s">
        <v>180</v>
      </c>
    </row>
    <row r="51" spans="1:6" ht="12.75">
      <c r="A51" s="2" t="s">
        <v>181</v>
      </c>
      <c r="B51" s="3" t="s">
        <v>182</v>
      </c>
      <c r="C51" s="2">
        <v>1990</v>
      </c>
      <c r="D51" s="2" t="s">
        <v>6</v>
      </c>
      <c r="E51" s="2" t="s">
        <v>183</v>
      </c>
      <c r="F51" s="2" t="s">
        <v>184</v>
      </c>
    </row>
    <row r="52" spans="1:6" ht="12.75">
      <c r="A52" s="2" t="s">
        <v>185</v>
      </c>
      <c r="B52" s="3" t="s">
        <v>186</v>
      </c>
      <c r="C52" s="2">
        <v>1987</v>
      </c>
      <c r="D52" s="2" t="s">
        <v>57</v>
      </c>
      <c r="E52" s="2" t="s">
        <v>187</v>
      </c>
      <c r="F52" s="2" t="s">
        <v>188</v>
      </c>
    </row>
    <row r="53" spans="1:6" ht="12.75">
      <c r="A53" s="2" t="s">
        <v>189</v>
      </c>
      <c r="B53" s="3" t="s">
        <v>190</v>
      </c>
      <c r="C53" s="2">
        <v>1992</v>
      </c>
      <c r="D53" s="2" t="s">
        <v>161</v>
      </c>
      <c r="E53" s="2" t="s">
        <v>162</v>
      </c>
      <c r="F53" s="2" t="s">
        <v>191</v>
      </c>
    </row>
    <row r="54" spans="1:6" ht="12.75">
      <c r="A54" s="2" t="s">
        <v>192</v>
      </c>
      <c r="B54" s="3" t="s">
        <v>193</v>
      </c>
      <c r="C54" s="2">
        <v>1991</v>
      </c>
      <c r="D54" s="2" t="s">
        <v>6</v>
      </c>
      <c r="E54" s="2" t="s">
        <v>194</v>
      </c>
      <c r="F54" s="2" t="s">
        <v>195</v>
      </c>
    </row>
    <row r="55" spans="1:6" ht="12.75">
      <c r="A55" s="2" t="s">
        <v>196</v>
      </c>
      <c r="B55" s="3" t="s">
        <v>197</v>
      </c>
      <c r="C55" s="2">
        <v>1986</v>
      </c>
      <c r="D55" s="2" t="s">
        <v>14</v>
      </c>
      <c r="E55" s="2" t="s">
        <v>129</v>
      </c>
      <c r="F55" s="2" t="s">
        <v>198</v>
      </c>
    </row>
    <row r="56" spans="1:6" ht="12.75">
      <c r="A56" s="2" t="s">
        <v>199</v>
      </c>
      <c r="B56" s="3" t="s">
        <v>200</v>
      </c>
      <c r="C56" s="2">
        <v>1988</v>
      </c>
      <c r="D56" s="2" t="s">
        <v>6</v>
      </c>
      <c r="E56" s="2" t="s">
        <v>125</v>
      </c>
      <c r="F56" s="2" t="s">
        <v>201</v>
      </c>
    </row>
    <row r="57" spans="1:6" ht="12.75">
      <c r="A57" s="2" t="s">
        <v>202</v>
      </c>
      <c r="B57" s="3" t="s">
        <v>203</v>
      </c>
      <c r="C57" s="2">
        <v>1991</v>
      </c>
      <c r="D57" s="2" t="s">
        <v>14</v>
      </c>
      <c r="E57" s="2" t="s">
        <v>187</v>
      </c>
      <c r="F57" s="2" t="s">
        <v>204</v>
      </c>
    </row>
    <row r="58" spans="1:6" ht="12.75">
      <c r="A58" s="2" t="s">
        <v>205</v>
      </c>
      <c r="B58" s="3" t="s">
        <v>206</v>
      </c>
      <c r="C58" s="2">
        <v>1988</v>
      </c>
      <c r="D58" s="2" t="s">
        <v>14</v>
      </c>
      <c r="E58" s="2" t="s">
        <v>207</v>
      </c>
      <c r="F58" s="2" t="s">
        <v>208</v>
      </c>
    </row>
    <row r="59" spans="1:6" ht="12.75">
      <c r="A59" s="2" t="s">
        <v>209</v>
      </c>
      <c r="B59" s="3" t="s">
        <v>210</v>
      </c>
      <c r="C59" s="2">
        <v>1989</v>
      </c>
      <c r="D59" s="2" t="s">
        <v>6</v>
      </c>
      <c r="E59" s="2" t="s">
        <v>194</v>
      </c>
      <c r="F59" s="2" t="s">
        <v>211</v>
      </c>
    </row>
  </sheetData>
  <sheetProtection/>
  <mergeCells count="13">
    <mergeCell ref="H6:H7"/>
    <mergeCell ref="I6:I7"/>
    <mergeCell ref="E6:E7"/>
    <mergeCell ref="J6:J7"/>
    <mergeCell ref="A1:J1"/>
    <mergeCell ref="A4:J4"/>
    <mergeCell ref="A3:J3"/>
    <mergeCell ref="A6:A7"/>
    <mergeCell ref="B6:B7"/>
    <mergeCell ref="C6:C7"/>
    <mergeCell ref="D6:D7"/>
    <mergeCell ref="F6:F7"/>
    <mergeCell ref="G6:G7"/>
  </mergeCells>
  <printOptions horizontalCentered="1"/>
  <pageMargins left="0.3937007874015748" right="0.3937007874015748" top="0.3937007874015748" bottom="0.984251968503937" header="0.2362204724409449" footer="0.5118110236220472"/>
  <pageSetup cellComments="asDisplayed" fitToHeight="1" fitToWidth="1" horizontalDpi="200" verticalDpi="200" orientation="portrait" paperSize="9" r:id="rId1"/>
  <headerFooter alignWithMargins="0">
    <oddFooter>&amp;LГл. судья (СМК):
Гл. секретарь (1 кат.):&amp;RПлохих О. В.
Трушин А. А.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3.625" style="0" bestFit="1" customWidth="1"/>
    <col min="2" max="2" width="7.75390625" style="0" bestFit="1" customWidth="1"/>
    <col min="3" max="3" width="2.00390625" style="0" bestFit="1" customWidth="1"/>
    <col min="4" max="4" width="2.25390625" style="0" customWidth="1"/>
    <col min="5" max="5" width="19.75390625" style="0" bestFit="1" customWidth="1"/>
    <col min="6" max="6" width="7.75390625" style="0" customWidth="1"/>
    <col min="7" max="7" width="2.00390625" style="0" customWidth="1"/>
    <col min="8" max="8" width="2.25390625" style="0" customWidth="1"/>
    <col min="9" max="9" width="19.75390625" style="0" bestFit="1" customWidth="1"/>
    <col min="10" max="10" width="7.75390625" style="0" bestFit="1" customWidth="1"/>
    <col min="11" max="11" width="2.00390625" style="0" bestFit="1" customWidth="1"/>
    <col min="12" max="12" width="18.625" style="0" bestFit="1" customWidth="1"/>
  </cols>
  <sheetData>
    <row r="1" spans="1:12" ht="20.25">
      <c r="A1" s="250" t="s">
        <v>253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2.75">
      <c r="A2" t="s">
        <v>217</v>
      </c>
      <c r="L2" s="4" t="s">
        <v>218</v>
      </c>
    </row>
    <row r="3" spans="1:12" ht="12.75">
      <c r="A3" s="252" t="s">
        <v>219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>
      <c r="A4" s="252" t="s">
        <v>252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ht="12.75">
      <c r="B5" t="s">
        <v>54</v>
      </c>
    </row>
    <row r="6" spans="1:3" ht="12.75">
      <c r="A6" s="5" t="s">
        <v>221</v>
      </c>
      <c r="B6" s="6" t="s">
        <v>54</v>
      </c>
      <c r="C6">
        <v>8</v>
      </c>
    </row>
    <row r="7" ht="12.75">
      <c r="F7" t="s">
        <v>237</v>
      </c>
    </row>
    <row r="8" spans="2:6" ht="12.75">
      <c r="B8" t="s">
        <v>223</v>
      </c>
      <c r="E8" s="5" t="s">
        <v>236</v>
      </c>
      <c r="F8" s="6" t="s">
        <v>19</v>
      </c>
    </row>
    <row r="9" spans="1:2" ht="12.75">
      <c r="A9" s="5" t="s">
        <v>222</v>
      </c>
      <c r="B9" s="6" t="s">
        <v>32</v>
      </c>
    </row>
    <row r="12" spans="2:10" ht="12.75">
      <c r="B12" t="s">
        <v>225</v>
      </c>
      <c r="J12" t="s">
        <v>250</v>
      </c>
    </row>
    <row r="13" spans="1:11" ht="12.75">
      <c r="A13" s="5" t="s">
        <v>224</v>
      </c>
      <c r="B13" s="6" t="s">
        <v>43</v>
      </c>
      <c r="C13">
        <v>6</v>
      </c>
      <c r="F13" t="s">
        <v>239</v>
      </c>
      <c r="I13" s="5" t="s">
        <v>249</v>
      </c>
      <c r="J13" s="6" t="s">
        <v>13</v>
      </c>
      <c r="K13">
        <v>1</v>
      </c>
    </row>
    <row r="14" spans="5:7" ht="12.75">
      <c r="E14" s="5" t="s">
        <v>238</v>
      </c>
      <c r="F14" s="6" t="s">
        <v>33</v>
      </c>
      <c r="G14">
        <v>4</v>
      </c>
    </row>
    <row r="15" ht="12.75">
      <c r="B15" t="s">
        <v>227</v>
      </c>
    </row>
    <row r="16" spans="1:2" ht="12.75">
      <c r="A16" s="5" t="s">
        <v>226</v>
      </c>
      <c r="B16" s="6" t="s">
        <v>25</v>
      </c>
    </row>
    <row r="18" ht="12.75">
      <c r="L18" s="2" t="s">
        <v>248</v>
      </c>
    </row>
    <row r="19" ht="12.75">
      <c r="B19" t="s">
        <v>229</v>
      </c>
    </row>
    <row r="20" spans="1:2" ht="12.75">
      <c r="A20" s="5" t="s">
        <v>228</v>
      </c>
      <c r="B20" s="6" t="s">
        <v>18</v>
      </c>
    </row>
    <row r="21" ht="12.75">
      <c r="F21" t="s">
        <v>241</v>
      </c>
    </row>
    <row r="22" spans="2:10" ht="12.75">
      <c r="B22" t="s">
        <v>231</v>
      </c>
      <c r="E22" s="5" t="s">
        <v>240</v>
      </c>
      <c r="F22" s="6" t="s">
        <v>26</v>
      </c>
      <c r="G22">
        <v>3</v>
      </c>
      <c r="J22" t="s">
        <v>251</v>
      </c>
    </row>
    <row r="23" spans="1:11" ht="12.75">
      <c r="A23" s="5" t="s">
        <v>230</v>
      </c>
      <c r="B23" s="6" t="s">
        <v>48</v>
      </c>
      <c r="C23">
        <v>7</v>
      </c>
      <c r="I23" s="5" t="s">
        <v>228</v>
      </c>
      <c r="J23" s="6" t="s">
        <v>20</v>
      </c>
      <c r="K23">
        <v>2</v>
      </c>
    </row>
    <row r="26" spans="2:10" ht="12.75">
      <c r="B26" t="s">
        <v>233</v>
      </c>
      <c r="J26" t="s">
        <v>246</v>
      </c>
    </row>
    <row r="27" spans="1:11" ht="12.75">
      <c r="A27" s="5" t="s">
        <v>232</v>
      </c>
      <c r="B27" s="6" t="s">
        <v>39</v>
      </c>
      <c r="C27">
        <v>5</v>
      </c>
      <c r="F27" t="s">
        <v>243</v>
      </c>
      <c r="I27" s="5" t="s">
        <v>245</v>
      </c>
      <c r="J27" s="6" t="s">
        <v>27</v>
      </c>
      <c r="K27">
        <v>3</v>
      </c>
    </row>
    <row r="28" spans="5:12" ht="12.75">
      <c r="E28" s="5" t="s">
        <v>242</v>
      </c>
      <c r="F28" s="6" t="s">
        <v>12</v>
      </c>
      <c r="L28" s="2" t="s">
        <v>244</v>
      </c>
    </row>
    <row r="29" spans="2:10" ht="12.75">
      <c r="B29" t="s">
        <v>235</v>
      </c>
      <c r="J29" t="s">
        <v>247</v>
      </c>
    </row>
    <row r="30" spans="1:11" ht="12.75">
      <c r="A30" s="5" t="s">
        <v>234</v>
      </c>
      <c r="B30" s="6" t="s">
        <v>11</v>
      </c>
      <c r="I30" s="5" t="s">
        <v>238</v>
      </c>
      <c r="J30" s="6" t="s">
        <v>34</v>
      </c>
      <c r="K30">
        <v>4</v>
      </c>
    </row>
  </sheetData>
  <sheetProtection/>
  <mergeCells count="3">
    <mergeCell ref="A1:L1"/>
    <mergeCell ref="A3:L3"/>
    <mergeCell ref="A4:L4"/>
  </mergeCells>
  <printOptions horizontalCentered="1" verticalCentered="1"/>
  <pageMargins left="0.1875" right="0.1875" top="0.28125" bottom="0.09375" header="0.125" footer="0.5"/>
  <pageSetup fitToHeight="32767" fitToWidth="1" horizontalDpi="600" verticalDpi="600" orientation="landscape" paperSize="9" r:id="rId1"/>
  <headerFooter alignWithMargins="0">
    <oddHeader>&amp;LPowered by SpeedCompetition 0.5.7&amp;R© Ivan Kaurov 2006-2010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6.25390625" style="1" customWidth="1"/>
    <col min="2" max="2" width="24.75390625" style="1" bestFit="1" customWidth="1"/>
    <col min="3" max="3" width="5.00390625" style="1" customWidth="1"/>
    <col min="4" max="4" width="7.25390625" style="1" customWidth="1"/>
    <col min="5" max="5" width="14.375" style="1" bestFit="1" customWidth="1"/>
    <col min="6" max="6" width="8.375" style="1" customWidth="1"/>
    <col min="7" max="8" width="8.00390625" style="1" customWidth="1"/>
    <col min="9" max="9" width="7.75390625" style="1" customWidth="1"/>
    <col min="10" max="10" width="5.25390625" style="1" customWidth="1"/>
    <col min="11" max="16384" width="9.125" style="1" customWidth="1"/>
  </cols>
  <sheetData>
    <row r="1" spans="1:10" ht="20.25">
      <c r="A1" s="250" t="s">
        <v>253</v>
      </c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2.75">
      <c r="A2" s="1" t="s">
        <v>217</v>
      </c>
      <c r="J2" s="4" t="s">
        <v>218</v>
      </c>
    </row>
    <row r="3" spans="1:10" ht="12.75">
      <c r="A3" s="252" t="s">
        <v>220</v>
      </c>
      <c r="B3" s="252"/>
      <c r="C3" s="252"/>
      <c r="D3" s="252"/>
      <c r="E3" s="252"/>
      <c r="F3" s="252"/>
      <c r="G3" s="252"/>
      <c r="H3" s="252"/>
      <c r="I3" s="252"/>
      <c r="J3" s="252"/>
    </row>
    <row r="4" spans="1:10" ht="12.75">
      <c r="A4" s="252" t="s">
        <v>258</v>
      </c>
      <c r="B4" s="252"/>
      <c r="C4" s="252"/>
      <c r="D4" s="252"/>
      <c r="E4" s="252"/>
      <c r="F4" s="252"/>
      <c r="G4" s="252"/>
      <c r="H4" s="252"/>
      <c r="I4" s="252"/>
      <c r="J4" s="252"/>
    </row>
    <row r="5" ht="12.75">
      <c r="A5" s="1" t="s">
        <v>259</v>
      </c>
    </row>
    <row r="6" spans="1:10" ht="12.75">
      <c r="A6" s="248" t="s">
        <v>0</v>
      </c>
      <c r="B6" s="253" t="s">
        <v>1</v>
      </c>
      <c r="C6" s="248" t="s">
        <v>2</v>
      </c>
      <c r="D6" s="248" t="s">
        <v>3</v>
      </c>
      <c r="E6" s="248" t="s">
        <v>4</v>
      </c>
      <c r="F6" s="248" t="s">
        <v>213</v>
      </c>
      <c r="G6" s="248" t="s">
        <v>214</v>
      </c>
      <c r="H6" s="248" t="s">
        <v>215</v>
      </c>
      <c r="I6" s="248" t="s">
        <v>216</v>
      </c>
      <c r="J6" s="248" t="s">
        <v>5</v>
      </c>
    </row>
    <row r="7" spans="1:10" ht="12.75">
      <c r="A7" s="249"/>
      <c r="B7" s="254"/>
      <c r="C7" s="249"/>
      <c r="D7" s="249"/>
      <c r="E7" s="249"/>
      <c r="F7" s="249"/>
      <c r="G7" s="249"/>
      <c r="H7" s="249"/>
      <c r="I7" s="249"/>
      <c r="J7" s="249"/>
    </row>
    <row r="8" spans="1:10" ht="12.75">
      <c r="A8" s="2" t="s">
        <v>6</v>
      </c>
      <c r="B8" s="3" t="s">
        <v>260</v>
      </c>
      <c r="C8" s="2">
        <v>1990</v>
      </c>
      <c r="D8" s="2" t="s">
        <v>8</v>
      </c>
      <c r="E8" s="2" t="s">
        <v>37</v>
      </c>
      <c r="F8" s="2" t="s">
        <v>261</v>
      </c>
      <c r="G8" s="2" t="s">
        <v>262</v>
      </c>
      <c r="H8" s="2" t="s">
        <v>263</v>
      </c>
      <c r="I8" s="2" t="s">
        <v>264</v>
      </c>
      <c r="J8" s="2">
        <v>100</v>
      </c>
    </row>
    <row r="9" spans="1:10" ht="12.75">
      <c r="A9" s="2" t="s">
        <v>14</v>
      </c>
      <c r="B9" s="3" t="s">
        <v>265</v>
      </c>
      <c r="C9" s="2">
        <v>1990</v>
      </c>
      <c r="D9" s="2" t="s">
        <v>8</v>
      </c>
      <c r="E9" s="2" t="s">
        <v>125</v>
      </c>
      <c r="F9" s="2" t="s">
        <v>266</v>
      </c>
      <c r="G9" s="2" t="s">
        <v>267</v>
      </c>
      <c r="H9" s="2" t="s">
        <v>268</v>
      </c>
      <c r="I9" s="2" t="s">
        <v>269</v>
      </c>
      <c r="J9" s="2">
        <v>80</v>
      </c>
    </row>
    <row r="10" spans="1:10" ht="12.75">
      <c r="A10" s="2" t="s">
        <v>21</v>
      </c>
      <c r="B10" s="3" t="s">
        <v>270</v>
      </c>
      <c r="C10" s="2">
        <v>1990</v>
      </c>
      <c r="D10" s="2" t="s">
        <v>8</v>
      </c>
      <c r="E10" s="2" t="s">
        <v>129</v>
      </c>
      <c r="F10" s="2" t="s">
        <v>271</v>
      </c>
      <c r="G10" s="2" t="s">
        <v>272</v>
      </c>
      <c r="H10" s="2" t="s">
        <v>273</v>
      </c>
      <c r="I10" s="2" t="s">
        <v>274</v>
      </c>
      <c r="J10" s="2">
        <v>65</v>
      </c>
    </row>
    <row r="11" spans="1:10" ht="12.75">
      <c r="A11" s="2" t="s">
        <v>28</v>
      </c>
      <c r="B11" s="3" t="s">
        <v>275</v>
      </c>
      <c r="C11" s="2">
        <v>1991</v>
      </c>
      <c r="D11" s="2" t="s">
        <v>57</v>
      </c>
      <c r="E11" s="2" t="s">
        <v>125</v>
      </c>
      <c r="F11" s="2" t="s">
        <v>276</v>
      </c>
      <c r="G11" s="2" t="s">
        <v>277</v>
      </c>
      <c r="H11" s="2" t="s">
        <v>278</v>
      </c>
      <c r="I11" s="2" t="s">
        <v>279</v>
      </c>
      <c r="J11" s="2">
        <v>55</v>
      </c>
    </row>
    <row r="12" spans="1:10" ht="12.75">
      <c r="A12" s="2" t="s">
        <v>35</v>
      </c>
      <c r="B12" s="3" t="s">
        <v>280</v>
      </c>
      <c r="C12" s="2">
        <v>1992</v>
      </c>
      <c r="D12" s="2" t="s">
        <v>57</v>
      </c>
      <c r="E12" s="2" t="s">
        <v>281</v>
      </c>
      <c r="F12" s="2" t="s">
        <v>282</v>
      </c>
      <c r="G12" s="2" t="s">
        <v>283</v>
      </c>
      <c r="J12" s="2">
        <v>51</v>
      </c>
    </row>
    <row r="13" spans="1:10" ht="12.75">
      <c r="A13" s="2" t="s">
        <v>40</v>
      </c>
      <c r="B13" s="3" t="s">
        <v>284</v>
      </c>
      <c r="C13" s="2">
        <v>1992</v>
      </c>
      <c r="D13" s="2" t="s">
        <v>57</v>
      </c>
      <c r="E13" s="2" t="s">
        <v>52</v>
      </c>
      <c r="F13" s="2" t="s">
        <v>285</v>
      </c>
      <c r="G13" s="2" t="s">
        <v>286</v>
      </c>
      <c r="J13" s="2">
        <v>47</v>
      </c>
    </row>
    <row r="14" spans="1:10" ht="12.75">
      <c r="A14" s="2" t="s">
        <v>44</v>
      </c>
      <c r="B14" s="3" t="s">
        <v>287</v>
      </c>
      <c r="C14" s="2">
        <v>1977</v>
      </c>
      <c r="D14" s="2" t="s">
        <v>51</v>
      </c>
      <c r="E14" s="2" t="s">
        <v>9</v>
      </c>
      <c r="F14" s="2" t="s">
        <v>288</v>
      </c>
      <c r="G14" s="2" t="s">
        <v>289</v>
      </c>
      <c r="J14" s="2">
        <v>43</v>
      </c>
    </row>
    <row r="15" spans="1:10" ht="12.75">
      <c r="A15" s="2" t="s">
        <v>49</v>
      </c>
      <c r="B15" s="3" t="s">
        <v>290</v>
      </c>
      <c r="C15" s="2">
        <v>1990</v>
      </c>
      <c r="D15" s="2" t="s">
        <v>57</v>
      </c>
      <c r="E15" s="2" t="s">
        <v>543</v>
      </c>
      <c r="F15" s="2" t="s">
        <v>291</v>
      </c>
      <c r="G15" s="2" t="s">
        <v>292</v>
      </c>
      <c r="J15" s="2">
        <v>40</v>
      </c>
    </row>
    <row r="16" spans="1:10" ht="12.75">
      <c r="A16" s="2" t="s">
        <v>55</v>
      </c>
      <c r="B16" s="3" t="s">
        <v>293</v>
      </c>
      <c r="C16" s="2">
        <v>1988</v>
      </c>
      <c r="D16" s="2" t="s">
        <v>57</v>
      </c>
      <c r="E16" s="2" t="s">
        <v>9</v>
      </c>
      <c r="F16" s="2" t="s">
        <v>294</v>
      </c>
      <c r="J16" s="2">
        <v>37</v>
      </c>
    </row>
    <row r="17" spans="1:10" ht="12.75">
      <c r="A17" s="2" t="s">
        <v>59</v>
      </c>
      <c r="B17" s="3" t="s">
        <v>295</v>
      </c>
      <c r="C17" s="2">
        <v>1989</v>
      </c>
      <c r="D17" s="2" t="s">
        <v>57</v>
      </c>
      <c r="E17" s="2" t="s">
        <v>296</v>
      </c>
      <c r="F17" s="2" t="s">
        <v>297</v>
      </c>
      <c r="J17" s="2">
        <v>34</v>
      </c>
    </row>
    <row r="18" spans="1:10" ht="12.75">
      <c r="A18" s="2" t="s">
        <v>62</v>
      </c>
      <c r="B18" s="3" t="s">
        <v>298</v>
      </c>
      <c r="C18" s="2">
        <v>1990</v>
      </c>
      <c r="D18" s="2" t="s">
        <v>8</v>
      </c>
      <c r="E18" s="2" t="s">
        <v>129</v>
      </c>
      <c r="F18" s="2" t="s">
        <v>299</v>
      </c>
      <c r="J18" s="2">
        <v>31</v>
      </c>
    </row>
    <row r="19" spans="1:10" ht="12.75">
      <c r="A19" s="2" t="s">
        <v>66</v>
      </c>
      <c r="B19" s="3" t="s">
        <v>300</v>
      </c>
      <c r="C19" s="2">
        <v>1987</v>
      </c>
      <c r="D19" s="2" t="s">
        <v>57</v>
      </c>
      <c r="E19" s="2" t="s">
        <v>82</v>
      </c>
      <c r="F19" s="2" t="s">
        <v>301</v>
      </c>
      <c r="J19" s="2">
        <v>28</v>
      </c>
    </row>
    <row r="20" spans="1:6" ht="12.75">
      <c r="A20" s="8" t="s">
        <v>302</v>
      </c>
      <c r="B20" s="3" t="s">
        <v>303</v>
      </c>
      <c r="C20" s="2">
        <v>1991</v>
      </c>
      <c r="D20" s="2" t="s">
        <v>57</v>
      </c>
      <c r="E20" s="2" t="s">
        <v>125</v>
      </c>
      <c r="F20" s="2" t="s">
        <v>304</v>
      </c>
    </row>
    <row r="21" spans="1:10" ht="12.75">
      <c r="A21" s="2" t="s">
        <v>73</v>
      </c>
      <c r="B21" s="3" t="s">
        <v>305</v>
      </c>
      <c r="C21" s="2">
        <v>1989</v>
      </c>
      <c r="D21" s="2" t="s">
        <v>161</v>
      </c>
      <c r="E21" s="2" t="s">
        <v>162</v>
      </c>
      <c r="F21" s="2" t="s">
        <v>306</v>
      </c>
      <c r="J21" s="2">
        <v>26</v>
      </c>
    </row>
    <row r="22" spans="1:6" ht="12.75">
      <c r="A22" s="8" t="s">
        <v>307</v>
      </c>
      <c r="B22" s="3" t="s">
        <v>308</v>
      </c>
      <c r="C22" s="2">
        <v>1992</v>
      </c>
      <c r="D22" s="2" t="s">
        <v>57</v>
      </c>
      <c r="E22" s="2" t="s">
        <v>125</v>
      </c>
      <c r="F22" s="2" t="s">
        <v>309</v>
      </c>
    </row>
    <row r="23" spans="1:10" ht="12.75">
      <c r="A23" s="2" t="s">
        <v>80</v>
      </c>
      <c r="B23" s="3" t="s">
        <v>310</v>
      </c>
      <c r="C23" s="2">
        <v>1983</v>
      </c>
      <c r="D23" s="2" t="s">
        <v>6</v>
      </c>
      <c r="E23" s="2" t="s">
        <v>111</v>
      </c>
      <c r="F23" s="2" t="s">
        <v>311</v>
      </c>
      <c r="J23" s="2">
        <v>24</v>
      </c>
    </row>
    <row r="24" spans="1:10" ht="12.75">
      <c r="A24" s="2" t="s">
        <v>84</v>
      </c>
      <c r="B24" s="3" t="s">
        <v>312</v>
      </c>
      <c r="C24" s="2">
        <v>1990</v>
      </c>
      <c r="D24" s="2" t="s">
        <v>57</v>
      </c>
      <c r="E24" s="2" t="s">
        <v>145</v>
      </c>
      <c r="F24" s="2" t="s">
        <v>313</v>
      </c>
      <c r="J24" s="2">
        <v>22</v>
      </c>
    </row>
    <row r="25" spans="1:10" ht="12.75">
      <c r="A25" s="2" t="s">
        <v>87</v>
      </c>
      <c r="B25" s="3" t="s">
        <v>314</v>
      </c>
      <c r="C25" s="2">
        <v>1985</v>
      </c>
      <c r="D25" s="2" t="s">
        <v>6</v>
      </c>
      <c r="E25" s="2" t="s">
        <v>111</v>
      </c>
      <c r="F25" s="2" t="s">
        <v>315</v>
      </c>
      <c r="J25" s="2">
        <v>20</v>
      </c>
    </row>
    <row r="26" spans="1:10" ht="12.75">
      <c r="A26" s="2" t="s">
        <v>91</v>
      </c>
      <c r="B26" s="3" t="s">
        <v>316</v>
      </c>
      <c r="C26" s="2">
        <v>1989</v>
      </c>
      <c r="D26" s="2" t="s">
        <v>161</v>
      </c>
      <c r="E26" s="2" t="s">
        <v>162</v>
      </c>
      <c r="F26" s="2" t="s">
        <v>317</v>
      </c>
      <c r="J26" s="2">
        <v>18</v>
      </c>
    </row>
    <row r="27" spans="1:10" ht="12.75">
      <c r="A27" s="2" t="s">
        <v>95</v>
      </c>
      <c r="B27" s="3" t="s">
        <v>318</v>
      </c>
      <c r="C27" s="2">
        <v>1990</v>
      </c>
      <c r="D27" s="2" t="s">
        <v>57</v>
      </c>
      <c r="E27" s="2" t="s">
        <v>319</v>
      </c>
      <c r="F27" s="2" t="s">
        <v>320</v>
      </c>
      <c r="J27" s="2">
        <v>16</v>
      </c>
    </row>
    <row r="28" spans="1:10" ht="12.75">
      <c r="A28" s="2" t="s">
        <v>99</v>
      </c>
      <c r="B28" s="3" t="s">
        <v>321</v>
      </c>
      <c r="C28" s="2">
        <v>1986</v>
      </c>
      <c r="D28" s="2" t="s">
        <v>6</v>
      </c>
      <c r="E28" s="2" t="s">
        <v>121</v>
      </c>
      <c r="F28" s="2" t="s">
        <v>322</v>
      </c>
      <c r="J28" s="2">
        <v>14</v>
      </c>
    </row>
    <row r="29" spans="1:10" ht="12.75">
      <c r="A29" s="2" t="s">
        <v>102</v>
      </c>
      <c r="B29" s="3" t="s">
        <v>323</v>
      </c>
      <c r="C29" s="2">
        <v>1987</v>
      </c>
      <c r="D29" s="2" t="s">
        <v>6</v>
      </c>
      <c r="E29" s="2" t="s">
        <v>183</v>
      </c>
      <c r="F29" s="2" t="s">
        <v>324</v>
      </c>
      <c r="J29" s="2">
        <v>12</v>
      </c>
    </row>
    <row r="30" spans="1:10" ht="12.75">
      <c r="A30" s="2" t="s">
        <v>105</v>
      </c>
      <c r="B30" s="3" t="s">
        <v>325</v>
      </c>
      <c r="C30" s="2">
        <v>1988</v>
      </c>
      <c r="D30" s="2" t="s">
        <v>57</v>
      </c>
      <c r="E30" s="2" t="s">
        <v>46</v>
      </c>
      <c r="F30" s="2" t="s">
        <v>326</v>
      </c>
      <c r="J30" s="2">
        <v>10</v>
      </c>
    </row>
    <row r="31" spans="1:10" ht="12.75">
      <c r="A31" s="2" t="s">
        <v>109</v>
      </c>
      <c r="B31" s="3" t="s">
        <v>327</v>
      </c>
      <c r="C31" s="2">
        <v>1987</v>
      </c>
      <c r="D31" s="2" t="s">
        <v>21</v>
      </c>
      <c r="E31" s="2" t="s">
        <v>151</v>
      </c>
      <c r="F31" s="2" t="s">
        <v>328</v>
      </c>
      <c r="J31" s="7">
        <v>9</v>
      </c>
    </row>
    <row r="32" spans="1:10" ht="12.75">
      <c r="A32" s="2" t="s">
        <v>113</v>
      </c>
      <c r="B32" s="3" t="s">
        <v>329</v>
      </c>
      <c r="C32" s="2">
        <v>1989</v>
      </c>
      <c r="D32" s="2" t="s">
        <v>161</v>
      </c>
      <c r="E32" s="2" t="s">
        <v>97</v>
      </c>
      <c r="F32" s="2" t="s">
        <v>330</v>
      </c>
      <c r="J32" s="9">
        <v>8</v>
      </c>
    </row>
    <row r="33" spans="1:10" ht="12.75">
      <c r="A33" s="2" t="s">
        <v>116</v>
      </c>
      <c r="B33" s="3" t="s">
        <v>331</v>
      </c>
      <c r="C33" s="2">
        <v>1987</v>
      </c>
      <c r="D33" s="2" t="s">
        <v>14</v>
      </c>
      <c r="E33" s="2" t="s">
        <v>151</v>
      </c>
      <c r="F33" s="2" t="s">
        <v>332</v>
      </c>
      <c r="J33" s="10"/>
    </row>
    <row r="34" spans="1:6" ht="12.75">
      <c r="A34" s="2" t="s">
        <v>119</v>
      </c>
      <c r="B34" s="3" t="s">
        <v>333</v>
      </c>
      <c r="C34" s="2">
        <v>1988</v>
      </c>
      <c r="D34" s="2" t="s">
        <v>14</v>
      </c>
      <c r="E34" s="2" t="s">
        <v>107</v>
      </c>
      <c r="F34" s="2" t="s">
        <v>334</v>
      </c>
    </row>
    <row r="35" spans="1:6" ht="12.75">
      <c r="A35" s="2" t="s">
        <v>123</v>
      </c>
      <c r="B35" s="3" t="s">
        <v>335</v>
      </c>
      <c r="C35" s="2">
        <v>1990</v>
      </c>
      <c r="D35" s="2" t="s">
        <v>57</v>
      </c>
      <c r="E35" s="2" t="s">
        <v>187</v>
      </c>
      <c r="F35" s="2" t="s">
        <v>336</v>
      </c>
    </row>
    <row r="36" spans="1:6" ht="12.75">
      <c r="A36" s="2" t="s">
        <v>127</v>
      </c>
      <c r="B36" s="3" t="s">
        <v>337</v>
      </c>
      <c r="C36" s="2">
        <v>1989</v>
      </c>
      <c r="D36" s="2" t="s">
        <v>6</v>
      </c>
      <c r="E36" s="2" t="s">
        <v>194</v>
      </c>
      <c r="F36" s="2" t="s">
        <v>338</v>
      </c>
    </row>
    <row r="37" spans="1:6" ht="12.75">
      <c r="A37" s="2" t="s">
        <v>131</v>
      </c>
      <c r="B37" s="3" t="s">
        <v>339</v>
      </c>
      <c r="C37" s="2">
        <v>1991</v>
      </c>
      <c r="D37" s="2" t="s">
        <v>340</v>
      </c>
      <c r="E37" s="2" t="s">
        <v>194</v>
      </c>
      <c r="F37" s="2" t="s">
        <v>341</v>
      </c>
    </row>
    <row r="38" spans="1:6" ht="12.75">
      <c r="A38" s="2" t="s">
        <v>135</v>
      </c>
      <c r="B38" s="3" t="s">
        <v>342</v>
      </c>
      <c r="C38" s="2">
        <v>1990</v>
      </c>
      <c r="D38" s="2" t="s">
        <v>14</v>
      </c>
      <c r="E38" s="2" t="s">
        <v>121</v>
      </c>
      <c r="F38" s="2" t="s">
        <v>343</v>
      </c>
    </row>
    <row r="39" spans="1:6" ht="12.75">
      <c r="A39" s="2" t="s">
        <v>139</v>
      </c>
      <c r="B39" s="3" t="s">
        <v>344</v>
      </c>
      <c r="C39" s="2">
        <v>1989</v>
      </c>
      <c r="D39" s="2" t="s">
        <v>14</v>
      </c>
      <c r="E39" s="2" t="s">
        <v>187</v>
      </c>
      <c r="F39" s="2" t="s">
        <v>345</v>
      </c>
    </row>
    <row r="40" spans="1:6" ht="12.75">
      <c r="A40" s="2" t="s">
        <v>143</v>
      </c>
      <c r="B40" s="3" t="s">
        <v>346</v>
      </c>
      <c r="C40" s="2">
        <v>1990</v>
      </c>
      <c r="D40" s="2" t="s">
        <v>14</v>
      </c>
      <c r="E40" s="2" t="s">
        <v>107</v>
      </c>
      <c r="F40" s="2" t="s">
        <v>347</v>
      </c>
    </row>
  </sheetData>
  <sheetProtection/>
  <mergeCells count="13">
    <mergeCell ref="H6:H7"/>
    <mergeCell ref="I6:I7"/>
    <mergeCell ref="E6:E7"/>
    <mergeCell ref="J6:J7"/>
    <mergeCell ref="A1:J1"/>
    <mergeCell ref="A4:J4"/>
    <mergeCell ref="A3:J3"/>
    <mergeCell ref="A6:A7"/>
    <mergeCell ref="B6:B7"/>
    <mergeCell ref="C6:C7"/>
    <mergeCell ref="D6:D7"/>
    <mergeCell ref="F6:F7"/>
    <mergeCell ref="G6:G7"/>
  </mergeCells>
  <printOptions horizontalCentered="1"/>
  <pageMargins left="0.375" right="0.375" top="0.5625" bottom="0.1875" header="0.25" footer="0.5"/>
  <pageSetup cellComments="asDisplayed" fitToHeight="32767" fitToWidth="1" horizontalDpi="200" verticalDpi="200" orientation="portrait" paperSize="9" r:id="rId1"/>
  <headerFooter alignWithMargins="0">
    <oddHeader>&amp;LPowered by Speed Competition 0.5.7&amp;R© Ivan Kaurov 2006-2010</oddHeader>
    <oddFooter>&amp;LГл. судья (СМК):
Гл. секретарь (1 кат.):&amp;RПлохих О. В.
Трушин А. А.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00390625" style="0" bestFit="1" customWidth="1"/>
    <col min="2" max="2" width="7.75390625" style="0" bestFit="1" customWidth="1"/>
    <col min="3" max="3" width="2.00390625" style="0" bestFit="1" customWidth="1"/>
    <col min="4" max="4" width="2.25390625" style="0" customWidth="1"/>
    <col min="5" max="5" width="20.00390625" style="0" bestFit="1" customWidth="1"/>
    <col min="6" max="6" width="7.75390625" style="0" customWidth="1"/>
    <col min="7" max="7" width="2.00390625" style="0" customWidth="1"/>
    <col min="8" max="8" width="2.25390625" style="0" customWidth="1"/>
    <col min="9" max="9" width="20.00390625" style="0" bestFit="1" customWidth="1"/>
    <col min="10" max="10" width="7.75390625" style="0" bestFit="1" customWidth="1"/>
    <col min="11" max="11" width="2.00390625" style="0" bestFit="1" customWidth="1"/>
    <col min="12" max="12" width="21.625" style="0" bestFit="1" customWidth="1"/>
  </cols>
  <sheetData>
    <row r="1" spans="1:12" ht="20.25">
      <c r="A1" s="250" t="s">
        <v>253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</row>
    <row r="2" spans="1:12" ht="12.75">
      <c r="A2" t="s">
        <v>217</v>
      </c>
      <c r="L2" s="4" t="s">
        <v>218</v>
      </c>
    </row>
    <row r="3" spans="1:12" ht="12.75">
      <c r="A3" s="252" t="s">
        <v>258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</row>
    <row r="4" spans="1:12" ht="12.75">
      <c r="A4" s="252" t="s">
        <v>252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ht="12.75">
      <c r="B5" t="s">
        <v>348</v>
      </c>
    </row>
    <row r="6" spans="1:2" ht="12.75">
      <c r="A6" s="5" t="s">
        <v>349</v>
      </c>
      <c r="B6" s="6" t="s">
        <v>262</v>
      </c>
    </row>
    <row r="7" ht="12.75">
      <c r="F7" t="s">
        <v>350</v>
      </c>
    </row>
    <row r="8" spans="2:6" ht="12.75">
      <c r="B8" t="s">
        <v>351</v>
      </c>
      <c r="E8" s="5" t="s">
        <v>349</v>
      </c>
      <c r="F8" s="6" t="s">
        <v>263</v>
      </c>
    </row>
    <row r="9" spans="1:3" ht="12.75">
      <c r="A9" s="5" t="s">
        <v>352</v>
      </c>
      <c r="B9" s="6" t="s">
        <v>292</v>
      </c>
      <c r="C9">
        <v>8</v>
      </c>
    </row>
    <row r="12" spans="2:10" ht="12.75">
      <c r="B12" t="s">
        <v>353</v>
      </c>
      <c r="J12" t="s">
        <v>354</v>
      </c>
    </row>
    <row r="13" spans="1:11" ht="12.75">
      <c r="A13" s="5" t="s">
        <v>355</v>
      </c>
      <c r="B13" s="6" t="s">
        <v>283</v>
      </c>
      <c r="C13">
        <v>5</v>
      </c>
      <c r="F13" t="s">
        <v>356</v>
      </c>
      <c r="I13" s="5" t="s">
        <v>349</v>
      </c>
      <c r="J13" s="6" t="s">
        <v>264</v>
      </c>
      <c r="K13">
        <v>1</v>
      </c>
    </row>
    <row r="14" spans="5:7" ht="12.75">
      <c r="E14" s="5" t="s">
        <v>357</v>
      </c>
      <c r="F14" s="6" t="s">
        <v>278</v>
      </c>
      <c r="G14">
        <v>4</v>
      </c>
    </row>
    <row r="15" ht="12.75">
      <c r="B15" t="s">
        <v>358</v>
      </c>
    </row>
    <row r="16" spans="1:2" ht="12.75">
      <c r="A16" s="5" t="s">
        <v>359</v>
      </c>
      <c r="B16" s="6" t="s">
        <v>277</v>
      </c>
    </row>
    <row r="18" ht="12.75">
      <c r="L18" s="2" t="s">
        <v>360</v>
      </c>
    </row>
    <row r="19" ht="12.75">
      <c r="B19" t="s">
        <v>361</v>
      </c>
    </row>
    <row r="20" spans="1:2" ht="12.75">
      <c r="A20" s="5" t="s">
        <v>362</v>
      </c>
      <c r="B20" s="6" t="s">
        <v>272</v>
      </c>
    </row>
    <row r="21" ht="12.75">
      <c r="F21" t="s">
        <v>363</v>
      </c>
    </row>
    <row r="22" spans="2:10" ht="12.75">
      <c r="B22" t="s">
        <v>364</v>
      </c>
      <c r="E22" s="5" t="s">
        <v>365</v>
      </c>
      <c r="F22" s="6" t="s">
        <v>268</v>
      </c>
      <c r="J22" t="s">
        <v>366</v>
      </c>
    </row>
    <row r="23" spans="1:11" ht="12.75">
      <c r="A23" s="5" t="s">
        <v>367</v>
      </c>
      <c r="B23" s="6" t="s">
        <v>289</v>
      </c>
      <c r="C23">
        <v>7</v>
      </c>
      <c r="I23" s="5" t="s">
        <v>365</v>
      </c>
      <c r="J23" s="6" t="s">
        <v>269</v>
      </c>
      <c r="K23">
        <v>2</v>
      </c>
    </row>
    <row r="26" spans="2:10" ht="12.75">
      <c r="B26" t="s">
        <v>368</v>
      </c>
      <c r="J26" t="s">
        <v>369</v>
      </c>
    </row>
    <row r="27" spans="1:11" ht="12.75">
      <c r="A27" s="5" t="s">
        <v>370</v>
      </c>
      <c r="B27" s="6" t="s">
        <v>267</v>
      </c>
      <c r="F27" t="s">
        <v>371</v>
      </c>
      <c r="I27" s="5" t="s">
        <v>372</v>
      </c>
      <c r="J27" s="6" t="s">
        <v>274</v>
      </c>
      <c r="K27">
        <v>3</v>
      </c>
    </row>
    <row r="28" spans="5:12" ht="12.75">
      <c r="E28" s="5" t="s">
        <v>372</v>
      </c>
      <c r="F28" s="6" t="s">
        <v>273</v>
      </c>
      <c r="G28">
        <v>3</v>
      </c>
      <c r="L28" s="2" t="s">
        <v>373</v>
      </c>
    </row>
    <row r="29" spans="2:10" ht="12.75">
      <c r="B29" t="s">
        <v>374</v>
      </c>
      <c r="J29" t="s">
        <v>375</v>
      </c>
    </row>
    <row r="30" spans="1:11" ht="12.75">
      <c r="A30" s="5" t="s">
        <v>376</v>
      </c>
      <c r="B30" s="6" t="s">
        <v>286</v>
      </c>
      <c r="C30">
        <v>6</v>
      </c>
      <c r="I30" s="5" t="s">
        <v>357</v>
      </c>
      <c r="J30" s="6" t="s">
        <v>279</v>
      </c>
      <c r="K30">
        <v>4</v>
      </c>
    </row>
  </sheetData>
  <sheetProtection/>
  <mergeCells count="3">
    <mergeCell ref="A1:L1"/>
    <mergeCell ref="A3:L3"/>
    <mergeCell ref="A4:L4"/>
  </mergeCells>
  <printOptions horizontalCentered="1" verticalCentered="1"/>
  <pageMargins left="0.1875" right="0.1875" top="0.28125" bottom="0.09375" header="0.125" footer="0.5"/>
  <pageSetup fitToHeight="32767" fitToWidth="1" horizontalDpi="600" verticalDpi="600" orientation="landscape" paperSize="9" r:id="rId1"/>
  <headerFooter alignWithMargins="0">
    <oddHeader>&amp;LPowered by SpeedCompetition 0.5.7&amp;R© Ivan Kaurov 2006-2010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5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6.125" style="0" customWidth="1"/>
    <col min="2" max="2" width="20.75390625" style="0" customWidth="1"/>
    <col min="3" max="3" width="14.00390625" style="0" customWidth="1"/>
    <col min="4" max="4" width="5.25390625" style="0" customWidth="1"/>
    <col min="5" max="5" width="7.00390625" style="0" customWidth="1"/>
    <col min="6" max="6" width="9.375" style="0" customWidth="1"/>
    <col min="8" max="8" width="11.125" style="0" customWidth="1"/>
    <col min="9" max="9" width="6.25390625" style="0" customWidth="1"/>
  </cols>
  <sheetData>
    <row r="1" spans="1:18" ht="15.75" customHeight="1">
      <c r="A1" s="197" t="s">
        <v>253</v>
      </c>
      <c r="B1" s="197"/>
      <c r="C1" s="197"/>
      <c r="D1" s="197"/>
      <c r="E1" s="197"/>
      <c r="F1" s="197"/>
      <c r="G1" s="197"/>
      <c r="H1" s="197"/>
      <c r="I1" s="197"/>
      <c r="J1" s="154"/>
      <c r="K1" s="154"/>
      <c r="L1" s="154"/>
      <c r="M1" s="154"/>
      <c r="N1" s="154"/>
      <c r="O1" s="154"/>
      <c r="P1" s="154"/>
      <c r="Q1" s="154"/>
      <c r="R1" s="154"/>
    </row>
    <row r="2" spans="1:16" ht="12.75">
      <c r="A2" s="93" t="s">
        <v>217</v>
      </c>
      <c r="B2" s="94"/>
      <c r="C2" s="94"/>
      <c r="D2" s="95"/>
      <c r="E2" s="95"/>
      <c r="F2" s="91"/>
      <c r="G2" s="96"/>
      <c r="H2" s="96"/>
      <c r="I2" s="97" t="s">
        <v>377</v>
      </c>
      <c r="J2" s="92"/>
      <c r="K2" s="92"/>
      <c r="L2" s="94"/>
      <c r="M2" s="94"/>
      <c r="N2" s="94"/>
      <c r="O2" s="94"/>
      <c r="P2" s="94"/>
    </row>
    <row r="3" spans="1:18" ht="12.75" customHeight="1">
      <c r="A3" s="198" t="s">
        <v>220</v>
      </c>
      <c r="B3" s="198"/>
      <c r="C3" s="198"/>
      <c r="D3" s="198"/>
      <c r="E3" s="198"/>
      <c r="F3" s="198"/>
      <c r="G3" s="198"/>
      <c r="H3" s="198"/>
      <c r="I3" s="198"/>
      <c r="J3" s="155"/>
      <c r="K3" s="155"/>
      <c r="L3" s="155"/>
      <c r="M3" s="155"/>
      <c r="N3" s="155"/>
      <c r="O3" s="155"/>
      <c r="P3" s="155"/>
      <c r="Q3" s="155"/>
      <c r="R3" s="155"/>
    </row>
    <row r="4" spans="1:18" ht="13.5" customHeight="1">
      <c r="A4" s="198" t="s">
        <v>497</v>
      </c>
      <c r="B4" s="198"/>
      <c r="C4" s="198"/>
      <c r="D4" s="198"/>
      <c r="E4" s="198"/>
      <c r="F4" s="198"/>
      <c r="G4" s="198"/>
      <c r="H4" s="198"/>
      <c r="I4" s="198"/>
      <c r="J4" s="155"/>
      <c r="K4" s="155"/>
      <c r="L4" s="155"/>
      <c r="M4" s="155"/>
      <c r="N4" s="155"/>
      <c r="O4" s="155"/>
      <c r="P4" s="155"/>
      <c r="Q4" s="155"/>
      <c r="R4" s="155"/>
    </row>
    <row r="5" spans="1:9" ht="12.75" customHeight="1">
      <c r="A5" s="156" t="s">
        <v>0</v>
      </c>
      <c r="B5" s="156" t="s">
        <v>380</v>
      </c>
      <c r="C5" s="156" t="s">
        <v>4</v>
      </c>
      <c r="D5" s="156" t="s">
        <v>381</v>
      </c>
      <c r="E5" s="156" t="s">
        <v>3</v>
      </c>
      <c r="F5" s="156" t="s">
        <v>493</v>
      </c>
      <c r="G5" s="156" t="s">
        <v>494</v>
      </c>
      <c r="H5" s="157" t="s">
        <v>492</v>
      </c>
      <c r="I5" s="157" t="s">
        <v>496</v>
      </c>
    </row>
    <row r="6" spans="1:9" ht="12.75">
      <c r="A6" s="158">
        <v>1</v>
      </c>
      <c r="B6" s="150" t="s">
        <v>41</v>
      </c>
      <c r="C6" s="150" t="s">
        <v>9</v>
      </c>
      <c r="D6" s="151">
        <v>1986</v>
      </c>
      <c r="E6" s="151" t="s">
        <v>42</v>
      </c>
      <c r="F6" s="159" t="s">
        <v>6</v>
      </c>
      <c r="G6" s="160" t="s">
        <v>40</v>
      </c>
      <c r="H6" s="161">
        <v>1</v>
      </c>
      <c r="I6" s="162">
        <f aca="true" t="shared" si="0" ref="I6:I46">F6+G6+H6</f>
        <v>8</v>
      </c>
    </row>
    <row r="7" spans="1:9" ht="12.75">
      <c r="A7" s="158">
        <v>2</v>
      </c>
      <c r="B7" s="150" t="s">
        <v>29</v>
      </c>
      <c r="C7" s="150" t="s">
        <v>30</v>
      </c>
      <c r="D7" s="151">
        <v>1987</v>
      </c>
      <c r="E7" s="151" t="s">
        <v>8</v>
      </c>
      <c r="F7" s="159" t="s">
        <v>21</v>
      </c>
      <c r="G7" s="160" t="s">
        <v>28</v>
      </c>
      <c r="H7" s="161">
        <v>4</v>
      </c>
      <c r="I7" s="162">
        <f t="shared" si="0"/>
        <v>11</v>
      </c>
    </row>
    <row r="8" spans="1:9" ht="12.75">
      <c r="A8" s="158">
        <v>3</v>
      </c>
      <c r="B8" s="150" t="s">
        <v>7</v>
      </c>
      <c r="C8" s="150" t="s">
        <v>9</v>
      </c>
      <c r="D8" s="151">
        <v>1988</v>
      </c>
      <c r="E8" s="151" t="s">
        <v>8</v>
      </c>
      <c r="F8" s="159" t="s">
        <v>44</v>
      </c>
      <c r="G8" s="160" t="s">
        <v>6</v>
      </c>
      <c r="H8" s="161">
        <v>9.5</v>
      </c>
      <c r="I8" s="162">
        <f t="shared" si="0"/>
        <v>17.5</v>
      </c>
    </row>
    <row r="9" spans="1:9" ht="12.75">
      <c r="A9" s="158">
        <v>4</v>
      </c>
      <c r="B9" s="150" t="s">
        <v>22</v>
      </c>
      <c r="C9" s="150" t="s">
        <v>23</v>
      </c>
      <c r="D9" s="151">
        <v>1989</v>
      </c>
      <c r="E9" s="151" t="s">
        <v>8</v>
      </c>
      <c r="F9" s="159" t="s">
        <v>55</v>
      </c>
      <c r="G9" s="160" t="s">
        <v>21</v>
      </c>
      <c r="H9" s="161">
        <v>17.5</v>
      </c>
      <c r="I9" s="162">
        <f t="shared" si="0"/>
        <v>29.5</v>
      </c>
    </row>
    <row r="10" spans="1:9" ht="12.75">
      <c r="A10" s="158">
        <v>5</v>
      </c>
      <c r="B10" s="150" t="s">
        <v>77</v>
      </c>
      <c r="C10" s="150" t="s">
        <v>78</v>
      </c>
      <c r="D10" s="151">
        <v>1985</v>
      </c>
      <c r="E10" s="151">
        <v>1</v>
      </c>
      <c r="F10" s="159" t="s">
        <v>35</v>
      </c>
      <c r="G10" s="160" t="s">
        <v>76</v>
      </c>
      <c r="H10" s="161">
        <v>11.5</v>
      </c>
      <c r="I10" s="162">
        <f t="shared" si="0"/>
        <v>31.5</v>
      </c>
    </row>
    <row r="11" spans="1:9" ht="12.75">
      <c r="A11" s="158">
        <v>6</v>
      </c>
      <c r="B11" s="150" t="s">
        <v>88</v>
      </c>
      <c r="C11" s="150" t="s">
        <v>89</v>
      </c>
      <c r="D11" s="151">
        <v>1990</v>
      </c>
      <c r="E11" s="151" t="s">
        <v>8</v>
      </c>
      <c r="F11" s="159" t="s">
        <v>62</v>
      </c>
      <c r="G11" s="160" t="s">
        <v>87</v>
      </c>
      <c r="H11" s="161">
        <v>5</v>
      </c>
      <c r="I11" s="162">
        <f t="shared" si="0"/>
        <v>34</v>
      </c>
    </row>
    <row r="12" spans="1:9" ht="12.75">
      <c r="A12" s="158">
        <v>7</v>
      </c>
      <c r="B12" s="150" t="s">
        <v>120</v>
      </c>
      <c r="C12" s="150" t="s">
        <v>121</v>
      </c>
      <c r="D12" s="151">
        <v>1991</v>
      </c>
      <c r="E12" s="151" t="s">
        <v>57</v>
      </c>
      <c r="F12" s="159" t="s">
        <v>28</v>
      </c>
      <c r="G12" s="160" t="s">
        <v>119</v>
      </c>
      <c r="H12" s="161">
        <v>7</v>
      </c>
      <c r="I12" s="162">
        <f t="shared" si="0"/>
        <v>38</v>
      </c>
    </row>
    <row r="13" spans="1:9" ht="12.75">
      <c r="A13" s="158">
        <v>8</v>
      </c>
      <c r="B13" s="150" t="s">
        <v>60</v>
      </c>
      <c r="C13" s="150" t="s">
        <v>9</v>
      </c>
      <c r="D13" s="151">
        <v>1991</v>
      </c>
      <c r="E13" s="151" t="s">
        <v>57</v>
      </c>
      <c r="F13" s="159" t="s">
        <v>66</v>
      </c>
      <c r="G13" s="160">
        <v>10</v>
      </c>
      <c r="H13" s="161">
        <v>17.5</v>
      </c>
      <c r="I13" s="162">
        <f t="shared" si="0"/>
        <v>39.5</v>
      </c>
    </row>
    <row r="14" spans="1:9" ht="12.75">
      <c r="A14" s="158">
        <v>9</v>
      </c>
      <c r="B14" s="150" t="s">
        <v>63</v>
      </c>
      <c r="C14" s="150" t="s">
        <v>64</v>
      </c>
      <c r="D14" s="151">
        <v>1990</v>
      </c>
      <c r="E14" s="151" t="s">
        <v>57</v>
      </c>
      <c r="F14" s="159" t="s">
        <v>73</v>
      </c>
      <c r="G14" s="160" t="s">
        <v>62</v>
      </c>
      <c r="H14" s="161">
        <v>15.5</v>
      </c>
      <c r="I14" s="162">
        <f t="shared" si="0"/>
        <v>40.5</v>
      </c>
    </row>
    <row r="15" spans="1:9" ht="12.75">
      <c r="A15" s="158">
        <v>10</v>
      </c>
      <c r="B15" s="150" t="s">
        <v>157</v>
      </c>
      <c r="C15" s="150" t="s">
        <v>107</v>
      </c>
      <c r="D15" s="151">
        <v>1988</v>
      </c>
      <c r="E15" s="151" t="s">
        <v>51</v>
      </c>
      <c r="F15" s="159" t="s">
        <v>14</v>
      </c>
      <c r="G15" s="160" t="s">
        <v>156</v>
      </c>
      <c r="H15" s="161">
        <v>3</v>
      </c>
      <c r="I15" s="162">
        <f t="shared" si="0"/>
        <v>42</v>
      </c>
    </row>
    <row r="16" spans="1:9" ht="12.75">
      <c r="A16" s="158">
        <v>11</v>
      </c>
      <c r="B16" s="150" t="s">
        <v>165</v>
      </c>
      <c r="C16" s="150" t="s">
        <v>166</v>
      </c>
      <c r="D16" s="151">
        <v>1988</v>
      </c>
      <c r="E16" s="151" t="s">
        <v>57</v>
      </c>
      <c r="F16" s="159" t="s">
        <v>40</v>
      </c>
      <c r="G16" s="160" t="s">
        <v>164</v>
      </c>
      <c r="H16" s="161">
        <v>8</v>
      </c>
      <c r="I16" s="162">
        <f t="shared" si="0"/>
        <v>53</v>
      </c>
    </row>
    <row r="17" spans="1:9" ht="12.75">
      <c r="A17" s="158">
        <v>12</v>
      </c>
      <c r="B17" s="150" t="s">
        <v>70</v>
      </c>
      <c r="C17" s="150" t="s">
        <v>71</v>
      </c>
      <c r="D17" s="151">
        <v>1991</v>
      </c>
      <c r="E17" s="151" t="s">
        <v>57</v>
      </c>
      <c r="F17" s="159" t="s">
        <v>87</v>
      </c>
      <c r="G17" s="160" t="s">
        <v>69</v>
      </c>
      <c r="H17" s="161">
        <v>23.5</v>
      </c>
      <c r="I17" s="162">
        <f t="shared" si="0"/>
        <v>54.5</v>
      </c>
    </row>
    <row r="18" spans="1:9" ht="12.75">
      <c r="A18" s="158">
        <v>13</v>
      </c>
      <c r="B18" s="150" t="s">
        <v>147</v>
      </c>
      <c r="C18" s="150" t="s">
        <v>97</v>
      </c>
      <c r="D18" s="151">
        <v>1990</v>
      </c>
      <c r="E18" s="151" t="s">
        <v>57</v>
      </c>
      <c r="F18" s="159" t="s">
        <v>91</v>
      </c>
      <c r="G18" s="160">
        <v>34</v>
      </c>
      <c r="H18" s="161">
        <v>6</v>
      </c>
      <c r="I18" s="162">
        <f t="shared" si="0"/>
        <v>59</v>
      </c>
    </row>
    <row r="19" spans="1:9" ht="12.75">
      <c r="A19" s="158">
        <v>14</v>
      </c>
      <c r="B19" s="150" t="s">
        <v>140</v>
      </c>
      <c r="C19" s="150" t="s">
        <v>141</v>
      </c>
      <c r="D19" s="151">
        <v>1986</v>
      </c>
      <c r="E19" s="151">
        <v>1</v>
      </c>
      <c r="F19" s="159" t="s">
        <v>80</v>
      </c>
      <c r="G19" s="160" t="s">
        <v>139</v>
      </c>
      <c r="H19" s="161">
        <v>11.5</v>
      </c>
      <c r="I19" s="162">
        <f t="shared" si="0"/>
        <v>59.5</v>
      </c>
    </row>
    <row r="20" spans="1:9" ht="12.75">
      <c r="A20" s="158">
        <v>15</v>
      </c>
      <c r="B20" s="150" t="s">
        <v>117</v>
      </c>
      <c r="C20" s="150" t="s">
        <v>82</v>
      </c>
      <c r="D20" s="151">
        <v>1989</v>
      </c>
      <c r="E20" s="151" t="s">
        <v>57</v>
      </c>
      <c r="F20" s="159" t="s">
        <v>105</v>
      </c>
      <c r="G20" s="160" t="s">
        <v>116</v>
      </c>
      <c r="H20" s="161">
        <v>13.5</v>
      </c>
      <c r="I20" s="162">
        <f t="shared" si="0"/>
        <v>62.5</v>
      </c>
    </row>
    <row r="21" spans="1:9" ht="12.75">
      <c r="A21" s="158">
        <v>16</v>
      </c>
      <c r="B21" s="150" t="s">
        <v>56</v>
      </c>
      <c r="C21" s="150" t="s">
        <v>9</v>
      </c>
      <c r="D21" s="151">
        <v>1990</v>
      </c>
      <c r="E21" s="151" t="s">
        <v>57</v>
      </c>
      <c r="F21" s="159" t="s">
        <v>127</v>
      </c>
      <c r="G21" s="160">
        <v>9</v>
      </c>
      <c r="H21" s="161">
        <v>25.5</v>
      </c>
      <c r="I21" s="162">
        <f t="shared" si="0"/>
        <v>63.5</v>
      </c>
    </row>
    <row r="22" spans="1:9" ht="12.75">
      <c r="A22" s="158">
        <v>17</v>
      </c>
      <c r="B22" s="152" t="s">
        <v>128</v>
      </c>
      <c r="C22" s="152" t="s">
        <v>129</v>
      </c>
      <c r="D22" s="153">
        <v>1992</v>
      </c>
      <c r="E22" s="153" t="s">
        <v>57</v>
      </c>
      <c r="F22" s="159" t="s">
        <v>69</v>
      </c>
      <c r="G22" s="160" t="s">
        <v>127</v>
      </c>
      <c r="H22" s="161">
        <v>22</v>
      </c>
      <c r="I22" s="162">
        <f t="shared" si="0"/>
        <v>64</v>
      </c>
    </row>
    <row r="23" spans="1:9" ht="12.75">
      <c r="A23" s="158">
        <v>18</v>
      </c>
      <c r="B23" s="150" t="s">
        <v>45</v>
      </c>
      <c r="C23" s="150" t="s">
        <v>46</v>
      </c>
      <c r="D23" s="151">
        <v>1992</v>
      </c>
      <c r="E23" s="151" t="s">
        <v>8</v>
      </c>
      <c r="F23" s="159" t="s">
        <v>123</v>
      </c>
      <c r="G23" s="160" t="s">
        <v>44</v>
      </c>
      <c r="H23" s="161">
        <v>33</v>
      </c>
      <c r="I23" s="162">
        <f t="shared" si="0"/>
        <v>68</v>
      </c>
    </row>
    <row r="24" spans="1:9" ht="12.75">
      <c r="A24" s="158">
        <v>19</v>
      </c>
      <c r="B24" s="150" t="s">
        <v>15</v>
      </c>
      <c r="C24" s="150" t="s">
        <v>16</v>
      </c>
      <c r="D24" s="151">
        <v>1988</v>
      </c>
      <c r="E24" s="151" t="s">
        <v>8</v>
      </c>
      <c r="F24" s="159" t="s">
        <v>168</v>
      </c>
      <c r="G24" s="160" t="s">
        <v>14</v>
      </c>
      <c r="H24" s="161">
        <v>31.5</v>
      </c>
      <c r="I24" s="162">
        <f t="shared" si="0"/>
        <v>73.5</v>
      </c>
    </row>
    <row r="25" spans="1:9" ht="12.75">
      <c r="A25" s="158">
        <v>20</v>
      </c>
      <c r="B25" s="150" t="s">
        <v>114</v>
      </c>
      <c r="C25" s="150" t="s">
        <v>46</v>
      </c>
      <c r="D25" s="151">
        <v>1986</v>
      </c>
      <c r="E25" s="151" t="s">
        <v>57</v>
      </c>
      <c r="F25" s="159" t="s">
        <v>109</v>
      </c>
      <c r="G25" s="160" t="s">
        <v>113</v>
      </c>
      <c r="H25" s="161">
        <v>25.5</v>
      </c>
      <c r="I25" s="162">
        <f t="shared" si="0"/>
        <v>74.5</v>
      </c>
    </row>
    <row r="26" spans="1:9" ht="12.75">
      <c r="A26" s="158">
        <v>21</v>
      </c>
      <c r="B26" s="150" t="s">
        <v>103</v>
      </c>
      <c r="C26" s="150" t="s">
        <v>64</v>
      </c>
      <c r="D26" s="151">
        <v>1990</v>
      </c>
      <c r="E26" s="151" t="s">
        <v>57</v>
      </c>
      <c r="F26" s="159" t="s">
        <v>119</v>
      </c>
      <c r="G26" s="160" t="s">
        <v>102</v>
      </c>
      <c r="H26" s="161">
        <v>27</v>
      </c>
      <c r="I26" s="162">
        <f t="shared" si="0"/>
        <v>76</v>
      </c>
    </row>
    <row r="27" spans="1:9" ht="12.75">
      <c r="A27" s="158">
        <v>22</v>
      </c>
      <c r="B27" s="150" t="s">
        <v>96</v>
      </c>
      <c r="C27" s="150" t="s">
        <v>97</v>
      </c>
      <c r="D27" s="151">
        <v>1992</v>
      </c>
      <c r="E27" s="151">
        <v>1</v>
      </c>
      <c r="F27" s="159" t="s">
        <v>131</v>
      </c>
      <c r="G27" s="160" t="s">
        <v>95</v>
      </c>
      <c r="H27" s="161">
        <v>28.5</v>
      </c>
      <c r="I27" s="162">
        <f t="shared" si="0"/>
        <v>78.5</v>
      </c>
    </row>
    <row r="28" spans="1:9" ht="12.75">
      <c r="A28" s="158">
        <v>23</v>
      </c>
      <c r="B28" s="150" t="s">
        <v>92</v>
      </c>
      <c r="C28" s="150" t="s">
        <v>93</v>
      </c>
      <c r="D28" s="151">
        <v>1988</v>
      </c>
      <c r="E28" s="151" t="s">
        <v>57</v>
      </c>
      <c r="F28" s="159" t="s">
        <v>495</v>
      </c>
      <c r="G28" s="160" t="s">
        <v>91</v>
      </c>
      <c r="H28" s="161">
        <v>35.5</v>
      </c>
      <c r="I28" s="162">
        <f t="shared" si="0"/>
        <v>88</v>
      </c>
    </row>
    <row r="29" spans="1:9" ht="12.75">
      <c r="A29" s="158">
        <v>24</v>
      </c>
      <c r="B29" s="150" t="s">
        <v>136</v>
      </c>
      <c r="C29" s="150" t="s">
        <v>137</v>
      </c>
      <c r="D29" s="151">
        <v>1988</v>
      </c>
      <c r="E29" s="151" t="s">
        <v>57</v>
      </c>
      <c r="F29" s="159" t="s">
        <v>171</v>
      </c>
      <c r="G29" s="160" t="s">
        <v>135</v>
      </c>
      <c r="H29" s="161">
        <v>20.5</v>
      </c>
      <c r="I29" s="162">
        <f t="shared" si="0"/>
        <v>92.5</v>
      </c>
    </row>
    <row r="30" spans="1:9" ht="12.75">
      <c r="A30" s="158">
        <v>25</v>
      </c>
      <c r="B30" s="150" t="s">
        <v>85</v>
      </c>
      <c r="C30" s="150" t="s">
        <v>9</v>
      </c>
      <c r="D30" s="151">
        <v>1987</v>
      </c>
      <c r="E30" s="151">
        <v>2</v>
      </c>
      <c r="F30" s="159" t="s">
        <v>113</v>
      </c>
      <c r="G30" s="160">
        <v>17</v>
      </c>
      <c r="H30" s="161">
        <v>51</v>
      </c>
      <c r="I30" s="162">
        <f t="shared" si="0"/>
        <v>93</v>
      </c>
    </row>
    <row r="31" spans="1:9" ht="12.75">
      <c r="A31" s="158">
        <v>26</v>
      </c>
      <c r="B31" s="150" t="s">
        <v>132</v>
      </c>
      <c r="C31" s="150" t="s">
        <v>133</v>
      </c>
      <c r="D31" s="151">
        <v>1991</v>
      </c>
      <c r="E31" s="151" t="s">
        <v>57</v>
      </c>
      <c r="F31" s="159" t="s">
        <v>495</v>
      </c>
      <c r="G31" s="160" t="s">
        <v>131</v>
      </c>
      <c r="H31" s="161">
        <v>30</v>
      </c>
      <c r="I31" s="162">
        <f t="shared" si="0"/>
        <v>93.5</v>
      </c>
    </row>
    <row r="32" spans="1:9" ht="12.75">
      <c r="A32" s="158">
        <v>27</v>
      </c>
      <c r="B32" s="150" t="s">
        <v>169</v>
      </c>
      <c r="C32" s="150" t="s">
        <v>145</v>
      </c>
      <c r="D32" s="151">
        <v>1988</v>
      </c>
      <c r="E32" s="151" t="s">
        <v>57</v>
      </c>
      <c r="F32" s="159" t="s">
        <v>84</v>
      </c>
      <c r="G32" s="160" t="s">
        <v>168</v>
      </c>
      <c r="H32" s="161">
        <v>41</v>
      </c>
      <c r="I32" s="162">
        <f t="shared" si="0"/>
        <v>98</v>
      </c>
    </row>
    <row r="33" spans="1:9" ht="12.75">
      <c r="A33" s="158">
        <v>28</v>
      </c>
      <c r="B33" s="150" t="s">
        <v>110</v>
      </c>
      <c r="C33" s="150" t="s">
        <v>111</v>
      </c>
      <c r="D33" s="151">
        <v>1990</v>
      </c>
      <c r="E33" s="151" t="s">
        <v>57</v>
      </c>
      <c r="F33" s="159" t="s">
        <v>178</v>
      </c>
      <c r="G33" s="160" t="s">
        <v>109</v>
      </c>
      <c r="H33" s="161">
        <v>35.5</v>
      </c>
      <c r="I33" s="162">
        <f t="shared" si="0"/>
        <v>102.5</v>
      </c>
    </row>
    <row r="34" spans="1:9" ht="12.75">
      <c r="A34" s="158">
        <v>29</v>
      </c>
      <c r="B34" s="150" t="s">
        <v>124</v>
      </c>
      <c r="C34" s="150" t="s">
        <v>125</v>
      </c>
      <c r="D34" s="151">
        <v>1991</v>
      </c>
      <c r="E34" s="151" t="s">
        <v>57</v>
      </c>
      <c r="F34" s="159" t="s">
        <v>149</v>
      </c>
      <c r="G34" s="160" t="s">
        <v>123</v>
      </c>
      <c r="H34" s="161">
        <v>39.5</v>
      </c>
      <c r="I34" s="162">
        <f t="shared" si="0"/>
        <v>102.5</v>
      </c>
    </row>
    <row r="35" spans="1:9" ht="12.75">
      <c r="A35" s="158">
        <v>30</v>
      </c>
      <c r="B35" s="150" t="s">
        <v>200</v>
      </c>
      <c r="C35" s="150" t="s">
        <v>125</v>
      </c>
      <c r="D35" s="151">
        <v>1988</v>
      </c>
      <c r="E35" s="151">
        <v>1</v>
      </c>
      <c r="F35" s="159" t="s">
        <v>139</v>
      </c>
      <c r="G35" s="160" t="s">
        <v>199</v>
      </c>
      <c r="H35" s="161">
        <v>23.5</v>
      </c>
      <c r="I35" s="162">
        <f t="shared" si="0"/>
        <v>104.5</v>
      </c>
    </row>
    <row r="36" spans="1:9" ht="12.75">
      <c r="A36" s="158">
        <v>31</v>
      </c>
      <c r="B36" s="150" t="s">
        <v>81</v>
      </c>
      <c r="C36" s="150" t="s">
        <v>82</v>
      </c>
      <c r="D36" s="151">
        <v>1989</v>
      </c>
      <c r="E36" s="151" t="s">
        <v>57</v>
      </c>
      <c r="F36" s="159" t="s">
        <v>196</v>
      </c>
      <c r="G36" s="160" t="s">
        <v>80</v>
      </c>
      <c r="H36" s="161">
        <v>42.5</v>
      </c>
      <c r="I36" s="162">
        <f t="shared" si="0"/>
        <v>106.5</v>
      </c>
    </row>
    <row r="37" spans="1:9" ht="12.75">
      <c r="A37" s="158">
        <v>32</v>
      </c>
      <c r="B37" s="150" t="s">
        <v>179</v>
      </c>
      <c r="C37" s="150" t="s">
        <v>166</v>
      </c>
      <c r="D37" s="151">
        <v>1987</v>
      </c>
      <c r="E37" s="151" t="s">
        <v>57</v>
      </c>
      <c r="F37" s="159" t="s">
        <v>135</v>
      </c>
      <c r="G37" s="160" t="s">
        <v>178</v>
      </c>
      <c r="H37" s="161">
        <v>35.5</v>
      </c>
      <c r="I37" s="162">
        <f t="shared" si="0"/>
        <v>109.5</v>
      </c>
    </row>
    <row r="38" spans="1:9" ht="12.75">
      <c r="A38" s="158">
        <v>33</v>
      </c>
      <c r="B38" s="150" t="s">
        <v>144</v>
      </c>
      <c r="C38" s="150" t="s">
        <v>145</v>
      </c>
      <c r="D38" s="151">
        <v>1980</v>
      </c>
      <c r="E38" s="151" t="s">
        <v>57</v>
      </c>
      <c r="F38" s="159" t="s">
        <v>174</v>
      </c>
      <c r="G38" s="160" t="s">
        <v>143</v>
      </c>
      <c r="H38" s="161">
        <v>38</v>
      </c>
      <c r="I38" s="162">
        <f t="shared" si="0"/>
        <v>113</v>
      </c>
    </row>
    <row r="39" spans="1:9" ht="12.75">
      <c r="A39" s="158">
        <v>34</v>
      </c>
      <c r="B39" s="150" t="s">
        <v>186</v>
      </c>
      <c r="C39" s="150" t="s">
        <v>187</v>
      </c>
      <c r="D39" s="151">
        <v>1987</v>
      </c>
      <c r="E39" s="151" t="s">
        <v>57</v>
      </c>
      <c r="F39" s="159" t="s">
        <v>159</v>
      </c>
      <c r="G39" s="160" t="s">
        <v>185</v>
      </c>
      <c r="H39" s="161">
        <v>39.5</v>
      </c>
      <c r="I39" s="162">
        <f t="shared" si="0"/>
        <v>122.5</v>
      </c>
    </row>
    <row r="40" spans="1:9" ht="12.75">
      <c r="A40" s="158">
        <v>35</v>
      </c>
      <c r="B40" s="150" t="s">
        <v>160</v>
      </c>
      <c r="C40" s="150" t="s">
        <v>162</v>
      </c>
      <c r="D40" s="151">
        <v>1992</v>
      </c>
      <c r="E40" s="151" t="s">
        <v>161</v>
      </c>
      <c r="F40" s="159" t="s">
        <v>189</v>
      </c>
      <c r="G40" s="160" t="s">
        <v>159</v>
      </c>
      <c r="H40" s="161">
        <v>48</v>
      </c>
      <c r="I40" s="162">
        <f t="shared" si="0"/>
        <v>132</v>
      </c>
    </row>
    <row r="41" spans="1:9" ht="12.75">
      <c r="A41" s="158">
        <v>36</v>
      </c>
      <c r="B41" s="150" t="s">
        <v>206</v>
      </c>
      <c r="C41" s="150" t="s">
        <v>207</v>
      </c>
      <c r="D41" s="151">
        <v>1988</v>
      </c>
      <c r="E41" s="151">
        <v>2</v>
      </c>
      <c r="F41" s="159" t="s">
        <v>164</v>
      </c>
      <c r="G41" s="160" t="s">
        <v>205</v>
      </c>
      <c r="H41" s="161">
        <v>44</v>
      </c>
      <c r="I41" s="162">
        <f t="shared" si="0"/>
        <v>134</v>
      </c>
    </row>
    <row r="42" spans="1:9" ht="12.75">
      <c r="A42" s="158">
        <v>37</v>
      </c>
      <c r="B42" s="150" t="s">
        <v>197</v>
      </c>
      <c r="C42" s="150" t="s">
        <v>129</v>
      </c>
      <c r="D42" s="151">
        <v>1986</v>
      </c>
      <c r="E42" s="151">
        <v>2</v>
      </c>
      <c r="F42" s="159" t="s">
        <v>181</v>
      </c>
      <c r="G42" s="160" t="s">
        <v>196</v>
      </c>
      <c r="H42" s="161">
        <v>42.5</v>
      </c>
      <c r="I42" s="162">
        <f t="shared" si="0"/>
        <v>134.5</v>
      </c>
    </row>
    <row r="43" spans="1:9" ht="12.75">
      <c r="A43" s="158">
        <v>38</v>
      </c>
      <c r="B43" s="150" t="s">
        <v>182</v>
      </c>
      <c r="C43" s="150" t="s">
        <v>183</v>
      </c>
      <c r="D43" s="151">
        <v>1990</v>
      </c>
      <c r="E43" s="151">
        <v>1</v>
      </c>
      <c r="F43" s="159" t="s">
        <v>192</v>
      </c>
      <c r="G43" s="160" t="s">
        <v>181</v>
      </c>
      <c r="H43" s="161">
        <v>46.5</v>
      </c>
      <c r="I43" s="162">
        <f t="shared" si="0"/>
        <v>137.5</v>
      </c>
    </row>
    <row r="44" spans="1:9" ht="12.75">
      <c r="A44" s="158">
        <v>39</v>
      </c>
      <c r="B44" s="150" t="s">
        <v>203</v>
      </c>
      <c r="C44" s="150" t="s">
        <v>187</v>
      </c>
      <c r="D44" s="151">
        <v>1991</v>
      </c>
      <c r="E44" s="151">
        <v>2</v>
      </c>
      <c r="F44" s="159" t="s">
        <v>185</v>
      </c>
      <c r="G44" s="160" t="s">
        <v>202</v>
      </c>
      <c r="H44" s="161">
        <v>53.5</v>
      </c>
      <c r="I44" s="162">
        <f t="shared" si="0"/>
        <v>148.5</v>
      </c>
    </row>
    <row r="45" spans="1:9" ht="12.75">
      <c r="A45" s="158">
        <v>40</v>
      </c>
      <c r="B45" s="150" t="s">
        <v>193</v>
      </c>
      <c r="C45" s="150" t="s">
        <v>194</v>
      </c>
      <c r="D45" s="151">
        <v>1991</v>
      </c>
      <c r="E45" s="151">
        <v>1</v>
      </c>
      <c r="F45" s="159" t="s">
        <v>209</v>
      </c>
      <c r="G45" s="160" t="s">
        <v>192</v>
      </c>
      <c r="H45" s="161">
        <v>49.5</v>
      </c>
      <c r="I45" s="162">
        <f t="shared" si="0"/>
        <v>148.5</v>
      </c>
    </row>
    <row r="46" spans="1:9" ht="12.75">
      <c r="A46" s="158">
        <v>41</v>
      </c>
      <c r="B46" s="150" t="s">
        <v>210</v>
      </c>
      <c r="C46" s="150" t="s">
        <v>194</v>
      </c>
      <c r="D46" s="151">
        <v>1989</v>
      </c>
      <c r="E46" s="151">
        <v>1</v>
      </c>
      <c r="F46" s="159" t="s">
        <v>433</v>
      </c>
      <c r="G46" s="160" t="s">
        <v>209</v>
      </c>
      <c r="H46" s="161">
        <v>53.5</v>
      </c>
      <c r="I46" s="162">
        <f t="shared" si="0"/>
        <v>159.5</v>
      </c>
    </row>
    <row r="47" spans="1:9" ht="12.75">
      <c r="A47" s="149"/>
      <c r="B47" s="149"/>
      <c r="C47" s="149"/>
      <c r="D47" s="149"/>
      <c r="E47" s="149"/>
      <c r="F47" s="149"/>
      <c r="G47" s="149"/>
      <c r="H47" s="149"/>
      <c r="I47" s="149"/>
    </row>
    <row r="48" spans="1:18" s="122" customFormat="1" ht="13.5" customHeight="1">
      <c r="A48" s="96" t="s">
        <v>441</v>
      </c>
      <c r="B48" s="94"/>
      <c r="C48" s="94"/>
      <c r="D48" s="94"/>
      <c r="E48" s="94"/>
      <c r="F48" s="146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</row>
    <row r="49" spans="1:18" s="122" customFormat="1" ht="13.5" customHeight="1">
      <c r="A49" s="94"/>
      <c r="B49" s="94"/>
      <c r="C49" s="94"/>
      <c r="D49" s="94"/>
      <c r="E49" s="94"/>
      <c r="F49" s="146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</row>
    <row r="50" spans="1:18" s="122" customFormat="1" ht="12.75">
      <c r="A50" s="96" t="s">
        <v>442</v>
      </c>
      <c r="B50" s="96"/>
      <c r="C50" s="96"/>
      <c r="D50" s="96"/>
      <c r="E50" s="96"/>
      <c r="F50" s="146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</row>
  </sheetData>
  <sheetProtection/>
  <mergeCells count="3">
    <mergeCell ref="A1:I1"/>
    <mergeCell ref="A3:I3"/>
    <mergeCell ref="A4:I4"/>
  </mergeCells>
  <printOptions/>
  <pageMargins left="0.57" right="0.52" top="0.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extreme</cp:lastModifiedBy>
  <cp:lastPrinted>2010-05-05T05:39:28Z</cp:lastPrinted>
  <dcterms:created xsi:type="dcterms:W3CDTF">2009-12-03T21:05:44Z</dcterms:created>
  <dcterms:modified xsi:type="dcterms:W3CDTF">2010-05-11T16:11:45Z</dcterms:modified>
  <cp:category/>
  <cp:version/>
  <cp:contentType/>
  <cp:contentStatus/>
</cp:coreProperties>
</file>